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tceguz\Documents\ÇALIŞMA DOSYASI\EPDK-TÜİK Bildirimler\Şikayet Bildirim\"/>
    </mc:Choice>
  </mc:AlternateContent>
  <xr:revisionPtr revIDLastSave="0" documentId="13_ncr:1_{978933CD-6DE4-45F0-9869-19927170BA6F}" xr6:coauthVersionLast="36" xr6:coauthVersionMax="36" xr10:uidLastSave="{00000000-0000-0000-0000-000000000000}"/>
  <bookViews>
    <workbookView xWindow="0" yWindow="0" windowWidth="28800" windowHeight="11400" tabRatio="836" firstSheet="29" activeTab="43" xr2:uid="{00000000-000D-0000-FFFF-FFFF00000000}"/>
  </bookViews>
  <sheets>
    <sheet name="Kasım 2018" sheetId="1" r:id="rId1"/>
    <sheet name="Aralık 2018" sheetId="2" r:id="rId2"/>
    <sheet name="Ocak 2019" sheetId="4" r:id="rId3"/>
    <sheet name="Şubat 2019" sheetId="5" r:id="rId4"/>
    <sheet name="Mart 2019" sheetId="6" r:id="rId5"/>
    <sheet name="Nisan 2019" sheetId="7" r:id="rId6"/>
    <sheet name="Mayıs 2019" sheetId="8" r:id="rId7"/>
    <sheet name="Haziran 2019" sheetId="9" r:id="rId8"/>
    <sheet name="Temmuz 2019" sheetId="10" r:id="rId9"/>
    <sheet name="Ağustos 2019" sheetId="11" r:id="rId10"/>
    <sheet name="Eylül 2019" sheetId="12" r:id="rId11"/>
    <sheet name="Ekim 2019" sheetId="13" r:id="rId12"/>
    <sheet name="Kasım 2019" sheetId="14" r:id="rId13"/>
    <sheet name="Aralık 2019" sheetId="15" r:id="rId14"/>
    <sheet name="Ocak 2020" sheetId="17" r:id="rId15"/>
    <sheet name="Şubat 2020" sheetId="18" r:id="rId16"/>
    <sheet name="Mart 2020" sheetId="19" r:id="rId17"/>
    <sheet name="Nisan 2020" sheetId="20" r:id="rId18"/>
    <sheet name="Mayıs 2020" sheetId="22" r:id="rId19"/>
    <sheet name="Haziran 2020" sheetId="23" r:id="rId20"/>
    <sheet name="Temmuz 2020" sheetId="24" r:id="rId21"/>
    <sheet name="Ağustos 2020" sheetId="25" r:id="rId22"/>
    <sheet name="Eylül 2020" sheetId="26" r:id="rId23"/>
    <sheet name="Ekim 2020" sheetId="27" r:id="rId24"/>
    <sheet name="Kasım 2020" sheetId="28" r:id="rId25"/>
    <sheet name="Aralık 2020" sheetId="29" r:id="rId26"/>
    <sheet name="Ocak 2021" sheetId="30" r:id="rId27"/>
    <sheet name="Şubat 2021" sheetId="31" r:id="rId28"/>
    <sheet name="Mart 2021" sheetId="33" r:id="rId29"/>
    <sheet name="Nisan 2021" sheetId="32" r:id="rId30"/>
    <sheet name="Mayıs 2021" sheetId="34" r:id="rId31"/>
    <sheet name="Haziran 2021" sheetId="35" r:id="rId32"/>
    <sheet name="Temmuz 2021" sheetId="36" r:id="rId33"/>
    <sheet name="Ağustos 2021" sheetId="37" r:id="rId34"/>
    <sheet name="Eylül 2021" sheetId="38" r:id="rId35"/>
    <sheet name="Ekim 2021" sheetId="39" r:id="rId36"/>
    <sheet name="Kasım 2021" sheetId="40" r:id="rId37"/>
    <sheet name="Aralık 2021" sheetId="41" r:id="rId38"/>
    <sheet name="Ocak 2022" sheetId="42" r:id="rId39"/>
    <sheet name="Şubat 2022" sheetId="43" r:id="rId40"/>
    <sheet name="Mart 2022" sheetId="44" r:id="rId41"/>
    <sheet name="Nisan 2022" sheetId="45" r:id="rId42"/>
    <sheet name="Mayıs 2022" sheetId="46" r:id="rId43"/>
    <sheet name="Haziran 2022" sheetId="47" r:id="rId4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7" l="1"/>
  <c r="D8" i="47"/>
  <c r="L8" i="47" s="1"/>
  <c r="E3" i="47"/>
  <c r="L5" i="47" l="1"/>
  <c r="L3" i="47"/>
  <c r="E4" i="47"/>
  <c r="E6" i="47"/>
  <c r="L6" i="47"/>
  <c r="E7" i="47"/>
  <c r="L7" i="47"/>
  <c r="L4" i="47"/>
  <c r="E5" i="47"/>
  <c r="D8" i="46"/>
  <c r="E8" i="46" s="1"/>
  <c r="E3" i="46"/>
  <c r="E4" i="46" l="1"/>
  <c r="L4" i="46"/>
  <c r="L8" i="46"/>
  <c r="E5" i="46"/>
  <c r="E6" i="46"/>
  <c r="L6" i="46"/>
  <c r="E7" i="46"/>
  <c r="L5" i="46"/>
  <c r="L3" i="46"/>
  <c r="L7" i="46"/>
  <c r="K8" i="44" l="1"/>
  <c r="J8" i="44"/>
  <c r="I8" i="44"/>
  <c r="H8" i="44"/>
  <c r="G8" i="44"/>
  <c r="F8" i="44"/>
  <c r="D8" i="44"/>
  <c r="E8" i="44" s="1"/>
  <c r="E3" i="44"/>
  <c r="E5" i="44" l="1"/>
  <c r="L6" i="44"/>
  <c r="E7" i="44"/>
  <c r="L7" i="44"/>
  <c r="E6" i="44"/>
  <c r="L3" i="44"/>
  <c r="E4" i="44"/>
  <c r="L5" i="44"/>
  <c r="L8" i="44"/>
  <c r="L4" i="44"/>
  <c r="K8" i="43"/>
  <c r="J8" i="43"/>
  <c r="I8" i="43"/>
  <c r="H8" i="43"/>
  <c r="G8" i="43"/>
  <c r="F8" i="43"/>
  <c r="D8" i="43"/>
  <c r="E6" i="43" s="1"/>
  <c r="E3" i="43"/>
  <c r="L3" i="43" l="1"/>
  <c r="E8" i="43"/>
  <c r="L6" i="43"/>
  <c r="E7" i="43"/>
  <c r="E4" i="43"/>
  <c r="L7" i="43"/>
  <c r="L8" i="43"/>
  <c r="L4" i="43"/>
  <c r="E5" i="43"/>
  <c r="L5" i="43"/>
  <c r="K8" i="42"/>
  <c r="J8" i="42"/>
  <c r="I8" i="42"/>
  <c r="H8" i="42"/>
  <c r="G8" i="42"/>
  <c r="F8" i="42"/>
  <c r="D8" i="42"/>
  <c r="E6" i="42" s="1"/>
  <c r="E3" i="42"/>
  <c r="L5" i="42" l="1"/>
  <c r="L7" i="42"/>
  <c r="E7" i="42"/>
  <c r="E5" i="42"/>
  <c r="L3" i="42"/>
  <c r="E4" i="42"/>
  <c r="L6" i="42"/>
  <c r="L8" i="42"/>
  <c r="L4" i="42"/>
  <c r="E8" i="42"/>
  <c r="K8" i="41"/>
  <c r="J8" i="41"/>
  <c r="I8" i="41"/>
  <c r="H8" i="41"/>
  <c r="G8" i="41"/>
  <c r="F8" i="41"/>
  <c r="D8" i="41"/>
  <c r="L6" i="41" s="1"/>
  <c r="E3" i="41"/>
  <c r="L5" i="41" l="1"/>
  <c r="E7" i="41"/>
  <c r="L3" i="41"/>
  <c r="E4" i="41"/>
  <c r="E5" i="41"/>
  <c r="L7" i="41"/>
  <c r="L8" i="41"/>
  <c r="L4" i="41"/>
  <c r="E8" i="41"/>
  <c r="E6" i="41"/>
  <c r="K8" i="40"/>
  <c r="J8" i="40"/>
  <c r="I8" i="40"/>
  <c r="H8" i="40"/>
  <c r="G8" i="40"/>
  <c r="F8" i="40"/>
  <c r="D8" i="40"/>
  <c r="L6" i="40" s="1"/>
  <c r="E3" i="40"/>
  <c r="E8" i="40" l="1"/>
  <c r="L3" i="40"/>
  <c r="E4" i="40"/>
  <c r="E7" i="40"/>
  <c r="L7" i="40"/>
  <c r="L4" i="40"/>
  <c r="E5" i="40"/>
  <c r="L8" i="40"/>
  <c r="L5" i="40"/>
  <c r="E6" i="40"/>
  <c r="E8" i="39"/>
  <c r="K8" i="39"/>
  <c r="J8" i="39"/>
  <c r="I8" i="39"/>
  <c r="H8" i="39"/>
  <c r="G8" i="39"/>
  <c r="F8" i="39"/>
  <c r="D8" i="39"/>
  <c r="E6" i="39" s="1"/>
  <c r="E3" i="39"/>
  <c r="E7" i="39" l="1"/>
  <c r="L7" i="39"/>
  <c r="E4" i="39"/>
  <c r="L6" i="39"/>
  <c r="L3" i="39"/>
  <c r="E5" i="39"/>
  <c r="L5" i="39"/>
  <c r="L8" i="39"/>
  <c r="L4" i="39"/>
  <c r="K8" i="38"/>
  <c r="J8" i="38"/>
  <c r="I8" i="38"/>
  <c r="H8" i="38"/>
  <c r="G8" i="38"/>
  <c r="F8" i="38"/>
  <c r="D8" i="38"/>
  <c r="E8" i="38" s="1"/>
  <c r="E3" i="38"/>
  <c r="L7" i="38" l="1"/>
  <c r="L3" i="38"/>
  <c r="L6" i="38"/>
  <c r="L5" i="38"/>
  <c r="E4" i="38"/>
  <c r="E5" i="38"/>
  <c r="E6" i="38"/>
  <c r="E7" i="38"/>
  <c r="L8" i="38"/>
  <c r="L4" i="38"/>
  <c r="K8" i="37"/>
  <c r="J8" i="37"/>
  <c r="I8" i="37"/>
  <c r="H8" i="37"/>
  <c r="G8" i="37"/>
  <c r="F8" i="37"/>
  <c r="D8" i="37"/>
  <c r="E7" i="37" s="1"/>
  <c r="E3" i="37"/>
  <c r="E8" i="37" l="1"/>
  <c r="L3" i="37"/>
  <c r="E4" i="37"/>
  <c r="L7" i="37"/>
  <c r="L8" i="37"/>
  <c r="L4" i="37"/>
  <c r="E5" i="37"/>
  <c r="L5" i="37"/>
  <c r="E6" i="37"/>
  <c r="L6" i="37"/>
  <c r="K8" i="36"/>
  <c r="J8" i="36"/>
  <c r="I8" i="36"/>
  <c r="H8" i="36"/>
  <c r="G8" i="36"/>
  <c r="F8" i="36"/>
  <c r="D8" i="36"/>
  <c r="L7" i="36" s="1"/>
  <c r="E3" i="36"/>
  <c r="E8" i="36" l="1"/>
  <c r="L8" i="36"/>
  <c r="E7" i="36"/>
  <c r="E5" i="36"/>
  <c r="L3" i="36"/>
  <c r="L4" i="36"/>
  <c r="L5" i="36"/>
  <c r="E4" i="36"/>
  <c r="E6" i="36"/>
  <c r="L6" i="36"/>
  <c r="K8" i="35"/>
  <c r="J8" i="35"/>
  <c r="I8" i="35"/>
  <c r="H8" i="35"/>
  <c r="G8" i="35"/>
  <c r="F8" i="35"/>
  <c r="D8" i="35"/>
  <c r="L7" i="35" s="1"/>
  <c r="E3" i="35"/>
  <c r="E8" i="35" l="1"/>
  <c r="L6" i="35"/>
  <c r="L8" i="35"/>
  <c r="E4" i="35"/>
  <c r="E5" i="35"/>
  <c r="L5" i="35"/>
  <c r="L4" i="35"/>
  <c r="E6" i="35"/>
  <c r="E7" i="35"/>
  <c r="L3" i="35"/>
  <c r="E8" i="34"/>
  <c r="K8" i="34"/>
  <c r="J8" i="34"/>
  <c r="I8" i="34"/>
  <c r="H8" i="34"/>
  <c r="G8" i="34"/>
  <c r="F8" i="34"/>
  <c r="D8" i="34"/>
  <c r="L7" i="34" s="1"/>
  <c r="L6" i="34"/>
  <c r="E3" i="34"/>
  <c r="L3" i="34" l="1"/>
  <c r="E4" i="34"/>
  <c r="L8" i="34"/>
  <c r="L4" i="34"/>
  <c r="L5" i="34"/>
  <c r="E5" i="34"/>
  <c r="E6" i="34"/>
  <c r="E7" i="34"/>
  <c r="K8" i="33"/>
  <c r="J8" i="33"/>
  <c r="I8" i="33"/>
  <c r="H8" i="33"/>
  <c r="G8" i="33"/>
  <c r="F8" i="33"/>
  <c r="D8" i="33"/>
  <c r="L7" i="33" s="1"/>
  <c r="L6" i="33"/>
  <c r="L5" i="33"/>
  <c r="E3" i="33"/>
  <c r="E4" i="33" l="1"/>
  <c r="L8" i="33"/>
  <c r="L4" i="33"/>
  <c r="E8" i="33"/>
  <c r="E5" i="33"/>
  <c r="E6" i="33"/>
  <c r="E7" i="33"/>
  <c r="L3" i="33"/>
  <c r="K8" i="32" l="1"/>
  <c r="J8" i="32"/>
  <c r="I8" i="32"/>
  <c r="H8" i="32"/>
  <c r="G8" i="32"/>
  <c r="F8" i="32"/>
  <c r="D8" i="32"/>
  <c r="L7" i="32" s="1"/>
  <c r="E3" i="32"/>
  <c r="K8" i="31"/>
  <c r="J8" i="31"/>
  <c r="I8" i="31"/>
  <c r="H8" i="31"/>
  <c r="G8" i="31"/>
  <c r="F8" i="31"/>
  <c r="D8" i="31"/>
  <c r="L8" i="31" s="1"/>
  <c r="E3" i="31"/>
  <c r="D8" i="30"/>
  <c r="K8" i="30"/>
  <c r="J8" i="30"/>
  <c r="I8" i="30"/>
  <c r="H8" i="30"/>
  <c r="G8" i="30"/>
  <c r="F8" i="30"/>
  <c r="E8" i="30"/>
  <c r="L8" i="30"/>
  <c r="L7" i="30"/>
  <c r="E7" i="30"/>
  <c r="L6" i="30"/>
  <c r="E6" i="30"/>
  <c r="L5" i="30"/>
  <c r="E5" i="30"/>
  <c r="L4" i="30"/>
  <c r="E4" i="30"/>
  <c r="L3" i="30"/>
  <c r="E3" i="30"/>
  <c r="K8" i="29"/>
  <c r="J8" i="29"/>
  <c r="I8" i="29"/>
  <c r="H8" i="29"/>
  <c r="G8" i="29"/>
  <c r="F8" i="29"/>
  <c r="D8" i="29"/>
  <c r="L8" i="29" s="1"/>
  <c r="E3" i="29"/>
  <c r="K8" i="28"/>
  <c r="J8" i="28"/>
  <c r="I8" i="28"/>
  <c r="H8" i="28"/>
  <c r="G8" i="28"/>
  <c r="F8" i="28"/>
  <c r="D8" i="28"/>
  <c r="L7" i="28" s="1"/>
  <c r="E3" i="28"/>
  <c r="F8" i="27"/>
  <c r="K8" i="27"/>
  <c r="J8" i="27"/>
  <c r="I8" i="27"/>
  <c r="H8" i="27"/>
  <c r="G8" i="27"/>
  <c r="D8" i="27"/>
  <c r="L8" i="27" s="1"/>
  <c r="E3" i="27"/>
  <c r="K8" i="26"/>
  <c r="J8" i="26"/>
  <c r="I8" i="26"/>
  <c r="H8" i="26"/>
  <c r="G8" i="26"/>
  <c r="F8" i="26"/>
  <c r="D8" i="26"/>
  <c r="L8" i="26" s="1"/>
  <c r="E3" i="26"/>
  <c r="K8" i="25"/>
  <c r="J8" i="25"/>
  <c r="I8" i="25"/>
  <c r="H8" i="25"/>
  <c r="G8" i="25"/>
  <c r="F8" i="25"/>
  <c r="D8" i="25"/>
  <c r="L7" i="25" s="1"/>
  <c r="E3" i="25"/>
  <c r="K8" i="24"/>
  <c r="J8" i="24"/>
  <c r="I8" i="24"/>
  <c r="H8" i="24"/>
  <c r="G8" i="24"/>
  <c r="F8" i="24"/>
  <c r="D8" i="24"/>
  <c r="L8" i="24" s="1"/>
  <c r="E3" i="24"/>
  <c r="K8" i="23"/>
  <c r="J8" i="23"/>
  <c r="I8" i="23"/>
  <c r="H8" i="23"/>
  <c r="G8" i="23"/>
  <c r="F8" i="23"/>
  <c r="D8" i="23"/>
  <c r="E7" i="23" s="1"/>
  <c r="E3" i="23"/>
  <c r="K8" i="22"/>
  <c r="J8" i="22"/>
  <c r="I8" i="22"/>
  <c r="H8" i="22"/>
  <c r="G8" i="22"/>
  <c r="F8" i="22"/>
  <c r="D8" i="22"/>
  <c r="E8" i="22" s="1"/>
  <c r="L7" i="22"/>
  <c r="E7" i="22"/>
  <c r="L6" i="22"/>
  <c r="E6" i="22"/>
  <c r="L5" i="22"/>
  <c r="E5" i="22"/>
  <c r="E4" i="22"/>
  <c r="L3" i="22"/>
  <c r="E3" i="22"/>
  <c r="K8" i="20"/>
  <c r="J8" i="20"/>
  <c r="I8" i="20"/>
  <c r="H8" i="20"/>
  <c r="G8" i="20"/>
  <c r="F8" i="20"/>
  <c r="D8" i="20"/>
  <c r="L6" i="20" s="1"/>
  <c r="E3" i="20"/>
  <c r="K8" i="19"/>
  <c r="J8" i="19"/>
  <c r="I8" i="19"/>
  <c r="H8" i="19"/>
  <c r="G8" i="19"/>
  <c r="F8" i="19"/>
  <c r="D8" i="19"/>
  <c r="L6" i="19" s="1"/>
  <c r="E3" i="19"/>
  <c r="K8" i="18"/>
  <c r="J8" i="18"/>
  <c r="I8" i="18"/>
  <c r="H8" i="18"/>
  <c r="G8" i="18"/>
  <c r="F8" i="18"/>
  <c r="D8" i="18"/>
  <c r="L7" i="18" s="1"/>
  <c r="E3" i="18"/>
  <c r="K8" i="17"/>
  <c r="J8" i="17"/>
  <c r="I8" i="17"/>
  <c r="H8" i="17"/>
  <c r="G8" i="17"/>
  <c r="F8" i="17"/>
  <c r="D8" i="17"/>
  <c r="L7" i="17" s="1"/>
  <c r="E3" i="17"/>
  <c r="D8" i="15"/>
  <c r="L7" i="15" s="1"/>
  <c r="K8" i="15"/>
  <c r="J8" i="15"/>
  <c r="I8" i="15"/>
  <c r="H8" i="15"/>
  <c r="G8" i="15"/>
  <c r="F8" i="15"/>
  <c r="E8" i="15"/>
  <c r="L8" i="15"/>
  <c r="E7" i="15"/>
  <c r="L6" i="15"/>
  <c r="E6" i="15"/>
  <c r="L5" i="15"/>
  <c r="L4" i="15"/>
  <c r="E4" i="15"/>
  <c r="L3" i="15"/>
  <c r="E3" i="15"/>
  <c r="K8" i="14"/>
  <c r="J8" i="14"/>
  <c r="I8" i="14"/>
  <c r="H8" i="14"/>
  <c r="G8" i="14"/>
  <c r="F8" i="14"/>
  <c r="D8" i="14"/>
  <c r="L7" i="14" s="1"/>
  <c r="E3" i="14"/>
  <c r="K8" i="13"/>
  <c r="J8" i="13"/>
  <c r="I8" i="13"/>
  <c r="H8" i="13"/>
  <c r="G8" i="13"/>
  <c r="F8" i="13"/>
  <c r="D8" i="13"/>
  <c r="L6" i="13" s="1"/>
  <c r="E3" i="13"/>
  <c r="K8" i="12"/>
  <c r="J8" i="12"/>
  <c r="I8" i="12"/>
  <c r="H8" i="12"/>
  <c r="G8" i="12"/>
  <c r="F8" i="12"/>
  <c r="D8" i="12"/>
  <c r="L8" i="12" s="1"/>
  <c r="E3" i="12"/>
  <c r="K8" i="11"/>
  <c r="J8" i="11"/>
  <c r="I8" i="11"/>
  <c r="H8" i="11"/>
  <c r="G8" i="11"/>
  <c r="F8" i="11"/>
  <c r="D8" i="11"/>
  <c r="L8" i="11" s="1"/>
  <c r="E3" i="11"/>
  <c r="K8" i="10"/>
  <c r="J8" i="10"/>
  <c r="I8" i="10"/>
  <c r="H8" i="10"/>
  <c r="G8" i="10"/>
  <c r="F8" i="10"/>
  <c r="D8" i="10"/>
  <c r="E6" i="10" s="1"/>
  <c r="E3" i="10"/>
  <c r="K8" i="9"/>
  <c r="J8" i="9"/>
  <c r="I8" i="9"/>
  <c r="H8" i="9"/>
  <c r="G8" i="9"/>
  <c r="F8" i="9"/>
  <c r="D8" i="9"/>
  <c r="L7" i="9" s="1"/>
  <c r="E3" i="9"/>
  <c r="D8" i="8"/>
  <c r="K8" i="8"/>
  <c r="J8" i="8"/>
  <c r="I8" i="8"/>
  <c r="H8" i="8"/>
  <c r="G8" i="8"/>
  <c r="F8" i="8"/>
  <c r="L7" i="8"/>
  <c r="E4" i="8"/>
  <c r="E3" i="8"/>
  <c r="K8" i="7"/>
  <c r="J8" i="7"/>
  <c r="I8" i="7"/>
  <c r="H8" i="7"/>
  <c r="G8" i="7"/>
  <c r="F8" i="7"/>
  <c r="D8" i="7"/>
  <c r="L8" i="7" s="1"/>
  <c r="E3" i="7"/>
  <c r="E8" i="6"/>
  <c r="G8" i="5"/>
  <c r="F8" i="6"/>
  <c r="E3" i="6"/>
  <c r="K8" i="6"/>
  <c r="J8" i="6"/>
  <c r="I8" i="6"/>
  <c r="H8" i="6"/>
  <c r="G8" i="6"/>
  <c r="D8" i="6"/>
  <c r="E7" i="6" s="1"/>
  <c r="E8" i="32" l="1"/>
  <c r="E5" i="32"/>
  <c r="L4" i="32"/>
  <c r="L5" i="32"/>
  <c r="L8" i="32"/>
  <c r="E6" i="32"/>
  <c r="E4" i="32"/>
  <c r="L6" i="32"/>
  <c r="E7" i="32"/>
  <c r="L3" i="32"/>
  <c r="E8" i="31"/>
  <c r="E5" i="31"/>
  <c r="L4" i="31"/>
  <c r="L5" i="31"/>
  <c r="E6" i="31"/>
  <c r="L6" i="31"/>
  <c r="E7" i="31"/>
  <c r="E4" i="31"/>
  <c r="L3" i="31"/>
  <c r="L7" i="31"/>
  <c r="L4" i="29"/>
  <c r="E5" i="29"/>
  <c r="L5" i="29"/>
  <c r="E4" i="29"/>
  <c r="E6" i="29"/>
  <c r="L6" i="29"/>
  <c r="E7" i="29"/>
  <c r="E8" i="29"/>
  <c r="L3" i="29"/>
  <c r="L7" i="29"/>
  <c r="E5" i="28"/>
  <c r="E8" i="28"/>
  <c r="E4" i="28"/>
  <c r="L4" i="28"/>
  <c r="L5" i="28"/>
  <c r="L8" i="28"/>
  <c r="E6" i="28"/>
  <c r="L6" i="28"/>
  <c r="E7" i="28"/>
  <c r="L3" i="28"/>
  <c r="E5" i="27"/>
  <c r="L4" i="27"/>
  <c r="E8" i="27"/>
  <c r="L3" i="27"/>
  <c r="E4" i="27"/>
  <c r="L5" i="27"/>
  <c r="E6" i="27"/>
  <c r="L6" i="27"/>
  <c r="E7" i="27"/>
  <c r="L7" i="27"/>
  <c r="E4" i="26"/>
  <c r="E8" i="26"/>
  <c r="L5" i="26"/>
  <c r="E6" i="26"/>
  <c r="L4" i="26"/>
  <c r="E5" i="26"/>
  <c r="L6" i="26"/>
  <c r="E7" i="26"/>
  <c r="L3" i="26"/>
  <c r="L7" i="26"/>
  <c r="E8" i="25"/>
  <c r="L8" i="25"/>
  <c r="E4" i="25"/>
  <c r="L4" i="25"/>
  <c r="E5" i="25"/>
  <c r="L5" i="25"/>
  <c r="E6" i="25"/>
  <c r="L6" i="25"/>
  <c r="E7" i="25"/>
  <c r="L3" i="25"/>
  <c r="E6" i="24"/>
  <c r="L7" i="24"/>
  <c r="L3" i="24"/>
  <c r="L5" i="24"/>
  <c r="E4" i="24"/>
  <c r="L4" i="24"/>
  <c r="E8" i="24"/>
  <c r="E5" i="24"/>
  <c r="L6" i="24"/>
  <c r="E7" i="24"/>
  <c r="L5" i="23"/>
  <c r="L7" i="23"/>
  <c r="L3" i="23"/>
  <c r="E4" i="23"/>
  <c r="L8" i="23"/>
  <c r="L4" i="23"/>
  <c r="E8" i="23"/>
  <c r="E5" i="23"/>
  <c r="L6" i="23"/>
  <c r="E6" i="23"/>
  <c r="L8" i="22"/>
  <c r="L4" i="22"/>
  <c r="L7" i="20"/>
  <c r="L3" i="20"/>
  <c r="E7" i="20"/>
  <c r="E4" i="20"/>
  <c r="L8" i="20"/>
  <c r="L5" i="20"/>
  <c r="L4" i="20"/>
  <c r="E5" i="20"/>
  <c r="E6" i="20"/>
  <c r="E8" i="20"/>
  <c r="L7" i="19"/>
  <c r="E7" i="19"/>
  <c r="E4" i="19"/>
  <c r="E8" i="19"/>
  <c r="L3" i="19"/>
  <c r="E5" i="19"/>
  <c r="L5" i="19"/>
  <c r="L8" i="19"/>
  <c r="L4" i="19"/>
  <c r="E6" i="19"/>
  <c r="E8" i="18"/>
  <c r="E5" i="18"/>
  <c r="L5" i="18"/>
  <c r="L8" i="18"/>
  <c r="E6" i="18"/>
  <c r="E4" i="18"/>
  <c r="L4" i="18"/>
  <c r="L6" i="18"/>
  <c r="E7" i="18"/>
  <c r="L3" i="18"/>
  <c r="E4" i="17"/>
  <c r="L5" i="17"/>
  <c r="L4" i="17"/>
  <c r="E8" i="17"/>
  <c r="E5" i="17"/>
  <c r="E6" i="17"/>
  <c r="L6" i="17"/>
  <c r="L8" i="17"/>
  <c r="E7" i="17"/>
  <c r="L3" i="17"/>
  <c r="E5" i="15"/>
  <c r="E8" i="14"/>
  <c r="E4" i="14"/>
  <c r="L5" i="14"/>
  <c r="L8" i="14"/>
  <c r="E5" i="14"/>
  <c r="E6" i="14"/>
  <c r="L6" i="14"/>
  <c r="E7" i="14"/>
  <c r="L4" i="14"/>
  <c r="L3" i="14"/>
  <c r="L7" i="13"/>
  <c r="E8" i="13"/>
  <c r="L3" i="13"/>
  <c r="E4" i="13"/>
  <c r="E7" i="13"/>
  <c r="L8" i="13"/>
  <c r="L4" i="13"/>
  <c r="E5" i="13"/>
  <c r="L5" i="13"/>
  <c r="E6" i="13"/>
  <c r="E8" i="12"/>
  <c r="E4" i="12"/>
  <c r="L5" i="12"/>
  <c r="L4" i="12"/>
  <c r="E7" i="12"/>
  <c r="E5" i="12"/>
  <c r="E6" i="12"/>
  <c r="L6" i="12"/>
  <c r="L3" i="12"/>
  <c r="L7" i="12"/>
  <c r="E7" i="11"/>
  <c r="E8" i="11"/>
  <c r="L7" i="11"/>
  <c r="E4" i="11"/>
  <c r="E5" i="11"/>
  <c r="E6" i="11"/>
  <c r="L3" i="11"/>
  <c r="L4" i="11"/>
  <c r="L5" i="11"/>
  <c r="L6" i="11"/>
  <c r="L7" i="10"/>
  <c r="E8" i="10"/>
  <c r="L3" i="10"/>
  <c r="E4" i="10"/>
  <c r="L6" i="10"/>
  <c r="E7" i="10"/>
  <c r="E5" i="10"/>
  <c r="L8" i="10"/>
  <c r="L4" i="10"/>
  <c r="L5" i="10"/>
  <c r="E8" i="9"/>
  <c r="E4" i="9"/>
  <c r="L4" i="9"/>
  <c r="L5" i="9"/>
  <c r="E6" i="9"/>
  <c r="L8" i="9"/>
  <c r="E5" i="9"/>
  <c r="L6" i="9"/>
  <c r="E7" i="9"/>
  <c r="L3" i="9"/>
  <c r="E8" i="8"/>
  <c r="E5" i="8"/>
  <c r="L8" i="8"/>
  <c r="L4" i="8"/>
  <c r="L5" i="8"/>
  <c r="L6" i="8"/>
  <c r="E7" i="8"/>
  <c r="E6" i="8"/>
  <c r="L3" i="8"/>
  <c r="L3" i="7"/>
  <c r="L7" i="7"/>
  <c r="E4" i="7"/>
  <c r="L5" i="7"/>
  <c r="E6" i="7"/>
  <c r="E5" i="7"/>
  <c r="E7" i="7"/>
  <c r="L4" i="7"/>
  <c r="L6" i="7"/>
  <c r="E8" i="7"/>
  <c r="L3" i="6"/>
  <c r="E4" i="6"/>
  <c r="L8" i="6"/>
  <c r="E5" i="6"/>
  <c r="L5" i="6"/>
  <c r="L7" i="6"/>
  <c r="L4" i="6"/>
  <c r="E6" i="6"/>
  <c r="L6" i="6"/>
  <c r="L8" i="5"/>
  <c r="L7" i="5"/>
  <c r="L6" i="5"/>
  <c r="K8" i="5"/>
  <c r="J8" i="5"/>
  <c r="I8" i="5"/>
  <c r="H8" i="5"/>
  <c r="D8" i="5"/>
  <c r="E8" i="5" s="1"/>
  <c r="E3" i="5"/>
  <c r="L3" i="5" l="1"/>
  <c r="L4" i="5"/>
  <c r="L5" i="5"/>
  <c r="E7" i="5"/>
  <c r="E4" i="5"/>
  <c r="E5" i="5"/>
  <c r="E6" i="5"/>
  <c r="K8" i="4"/>
  <c r="J8" i="4"/>
  <c r="I8" i="4"/>
  <c r="H8" i="4"/>
  <c r="G8" i="4"/>
  <c r="D8" i="4"/>
  <c r="E3" i="4"/>
  <c r="E7" i="4" l="1"/>
  <c r="L3" i="4"/>
  <c r="L5" i="4"/>
  <c r="L4" i="4"/>
  <c r="L8" i="4"/>
  <c r="L6" i="4"/>
  <c r="L7" i="4"/>
  <c r="E4" i="4"/>
  <c r="E8" i="4"/>
  <c r="E5" i="4"/>
  <c r="E6" i="4"/>
  <c r="K8" i="2"/>
  <c r="J8" i="2"/>
  <c r="I8" i="2"/>
  <c r="H8" i="2"/>
  <c r="G8" i="2"/>
  <c r="D8" i="2"/>
  <c r="E3" i="2"/>
  <c r="E5" i="2" l="1"/>
  <c r="L5" i="2"/>
  <c r="L4" i="2"/>
  <c r="L8" i="2"/>
  <c r="L7" i="2"/>
  <c r="L3" i="2"/>
  <c r="L6" i="2"/>
  <c r="E7" i="2"/>
  <c r="E6" i="2"/>
  <c r="E8" i="2"/>
  <c r="E4" i="2"/>
  <c r="H8" i="1"/>
  <c r="I8" i="1"/>
  <c r="J8" i="1"/>
  <c r="K8" i="1"/>
  <c r="G8" i="1"/>
  <c r="D8" i="1"/>
  <c r="E3" i="1"/>
  <c r="L5" i="1" l="1"/>
  <c r="L7" i="1"/>
  <c r="L3" i="1"/>
  <c r="L6" i="1"/>
  <c r="L8" i="1"/>
  <c r="L4" i="1"/>
  <c r="E7" i="1"/>
  <c r="E6" i="1"/>
  <c r="E8" i="1"/>
  <c r="E4" i="1"/>
  <c r="E5" i="1"/>
</calcChain>
</file>

<file path=xl/sharedStrings.xml><?xml version="1.0" encoding="utf-8"?>
<sst xmlns="http://schemas.openxmlformats.org/spreadsheetml/2006/main" count="1100" uniqueCount="36">
  <si>
    <t>Şikayet Sayısı</t>
  </si>
  <si>
    <t>Sıralama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</si>
  <si>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</si>
  <si>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</si>
  <si>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</si>
  <si>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</si>
  <si>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</si>
  <si>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</si>
  <si>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</si>
  <si>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</si>
  <si>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</si>
  <si>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</si>
  <si>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>1. Fatura ve/veya faturaya esas unsurlar</t>
  </si>
  <si>
    <t>1.6. Fatura gönderimi (K6)</t>
  </si>
  <si>
    <t>4. İkili anlaşma</t>
  </si>
  <si>
    <t>Toplam Şikayet</t>
  </si>
  <si>
    <t>Tüketici sayısı (T1)</t>
  </si>
  <si>
    <t>5. Tüketici hizmetleri</t>
  </si>
  <si>
    <t>1.2. Fatura tutarı (K2)</t>
  </si>
  <si>
    <t>4.1. İkili anlaşma kurma süreci (K10)</t>
  </si>
  <si>
    <t>5.3. Bilgi/Belge talebi (K22)</t>
  </si>
  <si>
    <t>5.2. Tüketici hizmetleri ve şirket hakkındaki şikayetler (K21)</t>
  </si>
  <si>
    <t>1.1. Fatura yer alması gereken bilgiler (K1)</t>
  </si>
  <si>
    <t>1.3. Fatura dönemi (K3)</t>
  </si>
  <si>
    <t>3. Ödeme</t>
  </si>
  <si>
    <t>3.2. Zamanında ödenmeyen borçlar (K9)</t>
  </si>
  <si>
    <t>4.2. İkili anlaşma ve eklerinin kapsamı (K11)</t>
  </si>
  <si>
    <t>4.4. İkili anlaşma yenileme veya süre uzatımı (K13)</t>
  </si>
  <si>
    <t>4.5. İkili anlaşmanın sonlandırılması (K14)</t>
  </si>
  <si>
    <t>5.2. Tüketici hizmetleri ve şirket hakkındaki
şikayetler (K21)</t>
  </si>
  <si>
    <t>5.2. Tüketici hizmetleri ve şirket hakkındaki</t>
  </si>
  <si>
    <t>4.10. Diğer ikili anlaşma hükümlerine uymama (K19)</t>
  </si>
  <si>
    <t>1.5. Fatura son ödeme tarihi (K5)</t>
  </si>
  <si>
    <t>4.3. İkili anlaşma hükümlerinde değişiklik (K12)</t>
  </si>
  <si>
    <t>4.6. Cayma hakkı (K15)</t>
  </si>
  <si>
    <t>1.4. Mükerrer fatura (K4)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</si>
</sst>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₺_-;\-* #,##0.0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0" fontId="0" fillId="0" borderId="0" xfId="0" applyAlignment="1"/>
    <xf numFmtId="0" fontId="3" fillId="0" borderId="6" xfId="0" applyFont="1" applyBorder="1" applyAlignment="1">
      <alignment horizontal="center" vertical="center" wrapText="1"/>
    </xf>
    <xf numFmtId="9" fontId="3" fillId="0" borderId="6" xfId="2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5" fillId="0" borderId="5" xfId="1" applyFont="1" applyBorder="1" applyAlignment="1">
      <alignment horizontal="center" vertical="center" wrapText="1"/>
    </xf>
    <xf numFmtId="164" fontId="0" fillId="0" borderId="0" xfId="1" applyFont="1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6" xfId="2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5" fillId="0" borderId="5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3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zoomScaleNormal="100" workbookViewId="0">
      <selection activeCell="L3" sqref="L3:L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17</v>
      </c>
      <c r="C3" s="7" t="s">
        <v>20</v>
      </c>
      <c r="D3" s="11">
        <v>50</v>
      </c>
      <c r="E3" s="13">
        <f>IF($D$9=0,0,(D3/$D9)*1000)</f>
        <v>1.5066140356163558</v>
      </c>
      <c r="F3" s="11">
        <v>0</v>
      </c>
      <c r="G3" s="11">
        <v>42</v>
      </c>
      <c r="H3" s="11">
        <v>0</v>
      </c>
      <c r="I3" s="11">
        <v>4</v>
      </c>
      <c r="J3" s="11">
        <v>4</v>
      </c>
      <c r="K3" s="11">
        <v>460</v>
      </c>
      <c r="L3" s="12">
        <f>D3/$D$8</f>
        <v>0.36231884057971014</v>
      </c>
    </row>
    <row r="4" spans="1:12" ht="15.75" thickBot="1" x14ac:dyDescent="0.3">
      <c r="A4" s="5">
        <v>2</v>
      </c>
      <c r="B4" s="6" t="s">
        <v>12</v>
      </c>
      <c r="C4" s="7" t="s">
        <v>13</v>
      </c>
      <c r="D4" s="11">
        <v>38</v>
      </c>
      <c r="E4" s="13">
        <f>IF($D$8=0,0,(D4/$D9)*1000)</f>
        <v>1.1450266670684304</v>
      </c>
      <c r="F4" s="11">
        <v>0</v>
      </c>
      <c r="G4" s="11">
        <v>36</v>
      </c>
      <c r="H4" s="11">
        <v>0</v>
      </c>
      <c r="I4" s="11">
        <v>2</v>
      </c>
      <c r="J4" s="11">
        <v>0</v>
      </c>
      <c r="K4" s="11">
        <v>380</v>
      </c>
      <c r="L4" s="12">
        <f t="shared" ref="L4:L8" si="0">D4/$D$8</f>
        <v>0.27536231884057971</v>
      </c>
    </row>
    <row r="5" spans="1:12" ht="15.75" thickBot="1" x14ac:dyDescent="0.3">
      <c r="A5" s="5">
        <v>3</v>
      </c>
      <c r="B5" s="6" t="s">
        <v>14</v>
      </c>
      <c r="C5" s="7" t="s">
        <v>19</v>
      </c>
      <c r="D5" s="11">
        <v>35</v>
      </c>
      <c r="E5" s="13">
        <f>IF($D$8=0,0,(D5/$D9)*1000)</f>
        <v>1.054629824931449</v>
      </c>
      <c r="F5" s="11">
        <v>0</v>
      </c>
      <c r="G5" s="11">
        <v>34</v>
      </c>
      <c r="H5" s="11">
        <v>0</v>
      </c>
      <c r="I5" s="11">
        <v>1</v>
      </c>
      <c r="J5" s="11">
        <v>0</v>
      </c>
      <c r="K5" s="11">
        <v>350</v>
      </c>
      <c r="L5" s="12">
        <f t="shared" si="0"/>
        <v>0.25362318840579712</v>
      </c>
    </row>
    <row r="6" spans="1:12" ht="32.25" customHeight="1" thickBot="1" x14ac:dyDescent="0.3">
      <c r="A6" s="5">
        <v>4</v>
      </c>
      <c r="B6" s="6" t="s">
        <v>12</v>
      </c>
      <c r="C6" s="7" t="s">
        <v>13</v>
      </c>
      <c r="D6" s="11">
        <v>12</v>
      </c>
      <c r="E6" s="13">
        <f>IF($D$8=0,0,(D6/$D9)*1000)</f>
        <v>0.36158736854792539</v>
      </c>
      <c r="F6" s="11">
        <v>0</v>
      </c>
      <c r="G6" s="11">
        <v>11</v>
      </c>
      <c r="H6" s="11">
        <v>0</v>
      </c>
      <c r="I6" s="11">
        <v>1</v>
      </c>
      <c r="J6" s="11">
        <v>0</v>
      </c>
      <c r="K6" s="11">
        <v>120</v>
      </c>
      <c r="L6" s="12">
        <f t="shared" si="0"/>
        <v>8.6956521739130432E-2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3</v>
      </c>
      <c r="E7" s="13">
        <f>IF($D$8=0,0,(D7/$D9)*1000)</f>
        <v>9.0396842136981348E-2</v>
      </c>
      <c r="F7" s="11">
        <v>0</v>
      </c>
      <c r="G7" s="11">
        <v>3</v>
      </c>
      <c r="H7" s="11">
        <v>0</v>
      </c>
      <c r="I7" s="11">
        <v>0</v>
      </c>
      <c r="J7" s="11">
        <v>0</v>
      </c>
      <c r="K7" s="11">
        <v>30</v>
      </c>
      <c r="L7" s="12">
        <f t="shared" si="0"/>
        <v>2.1739130434782608E-2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138</v>
      </c>
      <c r="E8" s="13">
        <f>IF($D$9=0,0,(D8/$D9)*1000)</f>
        <v>4.1582547383011415</v>
      </c>
      <c r="F8" s="11">
        <v>0</v>
      </c>
      <c r="G8" s="11">
        <f>SUM(G3:G7)</f>
        <v>126</v>
      </c>
      <c r="H8" s="11">
        <f t="shared" ref="H8:K8" si="1">SUM(H3:H7)</f>
        <v>0</v>
      </c>
      <c r="I8" s="11">
        <f t="shared" si="1"/>
        <v>8</v>
      </c>
      <c r="J8" s="11">
        <f t="shared" si="1"/>
        <v>4</v>
      </c>
      <c r="K8" s="11">
        <f t="shared" si="1"/>
        <v>1340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33187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1">
    <dataValidation type="decimal" allowBlank="1" showErrorMessage="1" errorTitle="İstenen Aralıkta Değil!" error="İstenen Aralık: Minimum=0.0 Maksimum=9223372036854775807" sqref="E3:E8" xr:uid="{00000000-0002-0000-0000-000000000000}">
      <formula1>0</formula1>
      <formula2>9223372036854770000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A987B-CEAD-4597-B5E1-A52EE3A64A44}">
  <dimension ref="A1:L9"/>
  <sheetViews>
    <sheetView zoomScaleNormal="100" workbookViewId="0">
      <selection activeCell="F13" sqref="F13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24</v>
      </c>
      <c r="C3" s="7" t="s">
        <v>25</v>
      </c>
      <c r="D3" s="11">
        <v>3</v>
      </c>
      <c r="E3" s="13">
        <f>IF($D$9=0,0,(D3/$D9)*1000)</f>
        <v>7.9088895919012969E-2</v>
      </c>
      <c r="F3" s="11">
        <v>0</v>
      </c>
      <c r="G3" s="11">
        <v>0</v>
      </c>
      <c r="H3" s="11">
        <v>3</v>
      </c>
      <c r="I3" s="11">
        <v>0</v>
      </c>
      <c r="J3" s="11">
        <v>0</v>
      </c>
      <c r="K3" s="11">
        <v>161</v>
      </c>
      <c r="L3" s="12">
        <f>D3/$D$8</f>
        <v>0.27272727272727271</v>
      </c>
    </row>
    <row r="4" spans="1:12" ht="26.25" thickBot="1" x14ac:dyDescent="0.3">
      <c r="A4" s="5">
        <v>2</v>
      </c>
      <c r="B4" s="6" t="s">
        <v>14</v>
      </c>
      <c r="C4" s="7" t="s">
        <v>26</v>
      </c>
      <c r="D4" s="11">
        <v>1</v>
      </c>
      <c r="E4" s="13">
        <f>IF($D$8=0,0,(D4/$D9)*1000)</f>
        <v>2.6362965306337655E-2</v>
      </c>
      <c r="F4" s="11">
        <v>0</v>
      </c>
      <c r="G4" s="11">
        <v>0</v>
      </c>
      <c r="H4" s="11">
        <v>1</v>
      </c>
      <c r="I4" s="11">
        <v>0</v>
      </c>
      <c r="J4" s="11">
        <v>0</v>
      </c>
      <c r="K4" s="11">
        <v>32</v>
      </c>
      <c r="L4" s="12">
        <f t="shared" ref="L4:L8" si="0">D4/$D$8</f>
        <v>9.0909090909090912E-2</v>
      </c>
    </row>
    <row r="5" spans="1:12" ht="26.25" thickBot="1" x14ac:dyDescent="0.3">
      <c r="A5" s="5">
        <v>3</v>
      </c>
      <c r="B5" s="6" t="s">
        <v>14</v>
      </c>
      <c r="C5" s="7" t="s">
        <v>28</v>
      </c>
      <c r="D5" s="11">
        <v>1</v>
      </c>
      <c r="E5" s="13">
        <f>IF($D$8=0,0,(D5/$D9)*1000)</f>
        <v>2.6362965306337655E-2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1">
        <v>1</v>
      </c>
      <c r="L5" s="12">
        <f t="shared" si="0"/>
        <v>9.0909090909090912E-2</v>
      </c>
    </row>
    <row r="6" spans="1:12" ht="32.25" customHeight="1" thickBot="1" x14ac:dyDescent="0.3">
      <c r="A6" s="5">
        <v>4</v>
      </c>
      <c r="B6" s="6" t="s">
        <v>17</v>
      </c>
      <c r="C6" s="7" t="s">
        <v>20</v>
      </c>
      <c r="D6" s="11">
        <v>6</v>
      </c>
      <c r="E6" s="13">
        <f>IF($D$8=0,0,(D6/$D9)*1000)</f>
        <v>0.15817779183802594</v>
      </c>
      <c r="F6" s="11">
        <v>2</v>
      </c>
      <c r="G6" s="11">
        <v>0</v>
      </c>
      <c r="H6" s="11">
        <v>4</v>
      </c>
      <c r="I6" s="11">
        <v>0</v>
      </c>
      <c r="J6" s="11">
        <v>0</v>
      </c>
      <c r="K6" s="11">
        <v>169</v>
      </c>
      <c r="L6" s="12">
        <f t="shared" si="0"/>
        <v>0.54545454545454541</v>
      </c>
    </row>
    <row r="7" spans="1:12" ht="26.25" thickBot="1" x14ac:dyDescent="0.3">
      <c r="A7" s="5">
        <v>5</v>
      </c>
      <c r="B7" s="6" t="s">
        <v>12</v>
      </c>
      <c r="C7" s="7" t="s">
        <v>22</v>
      </c>
      <c r="D7" s="11">
        <v>0</v>
      </c>
      <c r="E7" s="13">
        <f>IF($D$8=0,0,(D7/$D9)*1000)</f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11</v>
      </c>
      <c r="E8" s="13">
        <f>IF($D$9=0,0,(D8/$D9)*1000)</f>
        <v>0.28999261836971424</v>
      </c>
      <c r="F8" s="11">
        <f>SUM(F3:F7)</f>
        <v>3</v>
      </c>
      <c r="G8" s="11">
        <f>SUM(G3:G7)</f>
        <v>0</v>
      </c>
      <c r="H8" s="11">
        <f t="shared" ref="H8:K8" si="1">SUM(H3:H7)</f>
        <v>8</v>
      </c>
      <c r="I8" s="11">
        <f t="shared" si="1"/>
        <v>0</v>
      </c>
      <c r="J8" s="11">
        <f t="shared" si="1"/>
        <v>0</v>
      </c>
      <c r="K8" s="11">
        <f t="shared" si="1"/>
        <v>363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37932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D9546C49-0EDC-4C46-910B-03F931983765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5:C6" xr:uid="{C62515E0-37E6-4346-A4D8-6753D4A7FFAB}">
      <formula1>0</formula1>
      <formula2>2147483647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4BB3-624A-4B12-A1F9-A1121F2C2871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25</v>
      </c>
      <c r="D3" s="11">
        <v>1</v>
      </c>
      <c r="E3" s="13">
        <f>IF($D$9=0,0,(D3/$D9)*1000)</f>
        <v>2.6235013248681691E-2</v>
      </c>
      <c r="F3" s="11">
        <v>0</v>
      </c>
      <c r="G3" s="11">
        <v>1</v>
      </c>
      <c r="H3" s="11">
        <v>0</v>
      </c>
      <c r="I3" s="11">
        <v>0</v>
      </c>
      <c r="J3" s="11">
        <v>0</v>
      </c>
      <c r="K3" s="11">
        <v>5</v>
      </c>
      <c r="L3" s="12">
        <f>D3/$D$8</f>
        <v>4.5454545454545456E-2</v>
      </c>
    </row>
    <row r="4" spans="1:12" ht="26.25" thickBot="1" x14ac:dyDescent="0.3">
      <c r="A4" s="5">
        <v>2</v>
      </c>
      <c r="B4" s="6" t="s">
        <v>12</v>
      </c>
      <c r="C4" s="7" t="s">
        <v>26</v>
      </c>
      <c r="D4" s="11">
        <v>2</v>
      </c>
      <c r="E4" s="13">
        <f>IF($D$8=0,0,(D4/$D9)*1000)</f>
        <v>5.2470026497363383E-2</v>
      </c>
      <c r="F4" s="11">
        <v>1</v>
      </c>
      <c r="G4" s="11">
        <v>1</v>
      </c>
      <c r="H4" s="11">
        <v>0</v>
      </c>
      <c r="I4" s="11">
        <v>0</v>
      </c>
      <c r="J4" s="11">
        <v>0</v>
      </c>
      <c r="K4" s="11">
        <v>6</v>
      </c>
      <c r="L4" s="12">
        <f t="shared" ref="L4:L8" si="0">D4/$D$8</f>
        <v>9.0909090909090912E-2</v>
      </c>
    </row>
    <row r="5" spans="1:12" ht="26.25" thickBot="1" x14ac:dyDescent="0.3">
      <c r="A5" s="5">
        <v>3</v>
      </c>
      <c r="B5" s="6" t="s">
        <v>12</v>
      </c>
      <c r="C5" s="7" t="s">
        <v>28</v>
      </c>
      <c r="D5" s="11">
        <v>3</v>
      </c>
      <c r="E5" s="13">
        <f>IF($D$8=0,0,(D5/$D9)*1000)</f>
        <v>7.8705039746045077E-2</v>
      </c>
      <c r="F5" s="11">
        <v>1</v>
      </c>
      <c r="G5" s="11">
        <v>2</v>
      </c>
      <c r="H5" s="11">
        <v>0</v>
      </c>
      <c r="I5" s="11">
        <v>0</v>
      </c>
      <c r="J5" s="11">
        <v>0</v>
      </c>
      <c r="K5" s="11">
        <v>12</v>
      </c>
      <c r="L5" s="12">
        <f t="shared" si="0"/>
        <v>0.13636363636363635</v>
      </c>
    </row>
    <row r="6" spans="1:12" ht="32.25" customHeight="1" thickBot="1" x14ac:dyDescent="0.3">
      <c r="A6" s="5">
        <v>4</v>
      </c>
      <c r="B6" s="6" t="s">
        <v>24</v>
      </c>
      <c r="C6" s="7" t="s">
        <v>25</v>
      </c>
      <c r="D6" s="11">
        <v>3</v>
      </c>
      <c r="E6" s="13">
        <f>IF($D$8=0,0,(D6/$D9)*1000)</f>
        <v>7.8705039746045077E-2</v>
      </c>
      <c r="F6" s="11">
        <v>0</v>
      </c>
      <c r="G6" s="11">
        <v>2</v>
      </c>
      <c r="H6" s="11">
        <v>1</v>
      </c>
      <c r="I6" s="11">
        <v>0</v>
      </c>
      <c r="J6" s="11">
        <v>0</v>
      </c>
      <c r="K6" s="11">
        <v>43</v>
      </c>
      <c r="L6" s="12">
        <f t="shared" si="0"/>
        <v>0.13636363636363635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13</v>
      </c>
      <c r="E7" s="13">
        <f>IF($D$8=0,0,(D7/$D9)*1000)</f>
        <v>0.34105517223286197</v>
      </c>
      <c r="F7" s="11">
        <v>2</v>
      </c>
      <c r="G7" s="11">
        <v>6</v>
      </c>
      <c r="H7" s="11">
        <v>4</v>
      </c>
      <c r="I7" s="11">
        <v>1</v>
      </c>
      <c r="J7" s="11">
        <v>0</v>
      </c>
      <c r="K7" s="11">
        <v>248</v>
      </c>
      <c r="L7" s="12">
        <f t="shared" si="0"/>
        <v>0.59090909090909094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22</v>
      </c>
      <c r="E8" s="13">
        <f>IF($D$9=0,0,(D8/$D9)*1000)</f>
        <v>0.57717029147099719</v>
      </c>
      <c r="F8" s="11">
        <f>SUM(F3:F7)</f>
        <v>4</v>
      </c>
      <c r="G8" s="11">
        <f>SUM(G3:G7)</f>
        <v>12</v>
      </c>
      <c r="H8" s="11">
        <f t="shared" ref="H8:K8" si="1">SUM(H3:H7)</f>
        <v>5</v>
      </c>
      <c r="I8" s="11">
        <f t="shared" si="1"/>
        <v>1</v>
      </c>
      <c r="J8" s="11">
        <f t="shared" si="1"/>
        <v>0</v>
      </c>
      <c r="K8" s="11">
        <f t="shared" si="1"/>
        <v>314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38117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5:C6" xr:uid="{0090263D-653A-418A-A949-12B91AAA4247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3AD2224C-2A69-48AA-B25B-3AF8883D4DFE}">
      <formula1>0</formula1>
      <formula2>9223372036854770000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11AB-3E2B-440E-B805-E9C7D883056D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22</v>
      </c>
      <c r="D3" s="11">
        <v>3</v>
      </c>
      <c r="E3" s="13">
        <f>IF($D$9=0,0,(D3/$D9)*1000)</f>
        <v>7.9047217537942666E-2</v>
      </c>
      <c r="F3" s="11">
        <v>1</v>
      </c>
      <c r="G3" s="11">
        <v>2</v>
      </c>
      <c r="H3" s="11">
        <v>0</v>
      </c>
      <c r="I3" s="11">
        <v>0</v>
      </c>
      <c r="J3" s="11">
        <v>0</v>
      </c>
      <c r="K3" s="11">
        <v>10</v>
      </c>
      <c r="L3" s="12">
        <f>D3/$D$8</f>
        <v>0.10344827586206896</v>
      </c>
    </row>
    <row r="4" spans="1:12" ht="15.75" thickBot="1" x14ac:dyDescent="0.3">
      <c r="A4" s="5">
        <v>2</v>
      </c>
      <c r="B4" s="6" t="s">
        <v>12</v>
      </c>
      <c r="C4" s="7" t="s">
        <v>18</v>
      </c>
      <c r="D4" s="11">
        <v>5</v>
      </c>
      <c r="E4" s="13">
        <f>IF($D$8=0,0,(D4/$D9)*1000)</f>
        <v>0.13174536256323777</v>
      </c>
      <c r="F4" s="11">
        <v>1</v>
      </c>
      <c r="G4" s="11">
        <v>4</v>
      </c>
      <c r="H4" s="11">
        <v>0</v>
      </c>
      <c r="I4" s="11">
        <v>0</v>
      </c>
      <c r="J4" s="11">
        <v>0</v>
      </c>
      <c r="K4" s="11">
        <v>17</v>
      </c>
      <c r="L4" s="12">
        <f t="shared" ref="L4:L8" si="0">D4/$D$8</f>
        <v>0.17241379310344829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7</v>
      </c>
      <c r="E5" s="13">
        <f>IF($D$8=0,0,(D5/$D9)*1000)</f>
        <v>0.18444350758853287</v>
      </c>
      <c r="F5" s="11">
        <v>3</v>
      </c>
      <c r="G5" s="11">
        <v>4</v>
      </c>
      <c r="H5" s="11">
        <v>0</v>
      </c>
      <c r="I5" s="11">
        <v>0</v>
      </c>
      <c r="J5" s="11">
        <v>0</v>
      </c>
      <c r="K5" s="11">
        <v>22</v>
      </c>
      <c r="L5" s="12">
        <f t="shared" si="0"/>
        <v>0.2413793103448276</v>
      </c>
    </row>
    <row r="6" spans="1:12" ht="32.25" customHeight="1" thickBot="1" x14ac:dyDescent="0.3">
      <c r="A6" s="5">
        <v>4</v>
      </c>
      <c r="B6" s="6" t="s">
        <v>24</v>
      </c>
      <c r="C6" s="7" t="s">
        <v>25</v>
      </c>
      <c r="D6" s="11">
        <v>7</v>
      </c>
      <c r="E6" s="13">
        <f>IF($D$8=0,0,(D6/$D9)*1000)</f>
        <v>0.18444350758853287</v>
      </c>
      <c r="F6" s="11">
        <v>1</v>
      </c>
      <c r="G6" s="11">
        <v>1</v>
      </c>
      <c r="H6" s="11">
        <v>5</v>
      </c>
      <c r="I6" s="11">
        <v>0</v>
      </c>
      <c r="J6" s="11">
        <v>0</v>
      </c>
      <c r="K6" s="11">
        <v>226</v>
      </c>
      <c r="L6" s="12">
        <f t="shared" si="0"/>
        <v>0.2413793103448276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7</v>
      </c>
      <c r="E7" s="13">
        <f>IF($D$8=0,0,(D7/$D9)*1000)</f>
        <v>0.18444350758853287</v>
      </c>
      <c r="F7" s="11">
        <v>1</v>
      </c>
      <c r="G7" s="11">
        <v>1</v>
      </c>
      <c r="H7" s="11">
        <v>4</v>
      </c>
      <c r="I7" s="11">
        <v>1</v>
      </c>
      <c r="J7" s="11">
        <v>0</v>
      </c>
      <c r="K7" s="11">
        <v>136</v>
      </c>
      <c r="L7" s="12">
        <f t="shared" si="0"/>
        <v>0.2413793103448276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29</v>
      </c>
      <c r="E8" s="13">
        <f>IF($D$9=0,0,(D8/$D9)*1000)</f>
        <v>0.76412310286677909</v>
      </c>
      <c r="F8" s="11">
        <f>SUM(F3:F7)</f>
        <v>7</v>
      </c>
      <c r="G8" s="11">
        <f>SUM(G3:G7)</f>
        <v>12</v>
      </c>
      <c r="H8" s="11">
        <f t="shared" ref="H8:K8" si="1">SUM(H3:H7)</f>
        <v>9</v>
      </c>
      <c r="I8" s="11">
        <f t="shared" si="1"/>
        <v>1</v>
      </c>
      <c r="J8" s="11">
        <f t="shared" si="1"/>
        <v>0</v>
      </c>
      <c r="K8" s="11">
        <f t="shared" si="1"/>
        <v>411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37952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B38B6BCB-4280-4EFC-8BDD-A2BCAA191164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5:C6" xr:uid="{303A19F8-4E98-4392-8BEA-932C2A06EB41}">
      <formula1>0</formula1>
      <formula2>2147483647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B3E7-ADCE-4154-8F4B-77D5219A1EC5}">
  <dimension ref="A1:L9"/>
  <sheetViews>
    <sheetView zoomScaleNormal="100" workbookViewId="0">
      <selection activeCell="D9" sqref="D9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22</v>
      </c>
      <c r="D3" s="11">
        <v>2</v>
      </c>
      <c r="E3" s="13">
        <f>IF($D$9=0,0,(D3/$D9)*1000)</f>
        <v>5.2472779745507014E-2</v>
      </c>
      <c r="F3" s="11">
        <v>2</v>
      </c>
      <c r="G3" s="11">
        <v>0</v>
      </c>
      <c r="H3" s="11">
        <v>0</v>
      </c>
      <c r="I3" s="11">
        <v>0</v>
      </c>
      <c r="J3" s="11">
        <v>0</v>
      </c>
      <c r="K3" s="11">
        <v>2</v>
      </c>
      <c r="L3" s="12">
        <f>D3/$D$8</f>
        <v>0.18181818181818182</v>
      </c>
    </row>
    <row r="4" spans="1:12" ht="15.75" thickBot="1" x14ac:dyDescent="0.3">
      <c r="A4" s="5">
        <v>2</v>
      </c>
      <c r="B4" s="6" t="s">
        <v>12</v>
      </c>
      <c r="C4" s="7" t="s">
        <v>18</v>
      </c>
      <c r="D4" s="11">
        <v>2</v>
      </c>
      <c r="E4" s="13">
        <f>IF($D$8=0,0,(D4/$D9)*1000)</f>
        <v>5.2472779745507014E-2</v>
      </c>
      <c r="F4" s="11">
        <v>1</v>
      </c>
      <c r="G4" s="11">
        <v>0</v>
      </c>
      <c r="H4" s="11">
        <v>0</v>
      </c>
      <c r="I4" s="11">
        <v>1</v>
      </c>
      <c r="J4" s="11">
        <v>0</v>
      </c>
      <c r="K4" s="11">
        <v>2</v>
      </c>
      <c r="L4" s="12">
        <f t="shared" ref="L4:L8" si="0">D4/$D$8</f>
        <v>0.18181818181818182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2</v>
      </c>
      <c r="E5" s="13">
        <f>IF($D$8=0,0,(D5/$D9)*1000)</f>
        <v>5.2472779745507014E-2</v>
      </c>
      <c r="F5" s="11">
        <v>0</v>
      </c>
      <c r="G5" s="11">
        <v>2</v>
      </c>
      <c r="H5" s="11">
        <v>0</v>
      </c>
      <c r="I5" s="11">
        <v>0</v>
      </c>
      <c r="J5" s="11">
        <v>0</v>
      </c>
      <c r="K5" s="11">
        <v>9</v>
      </c>
      <c r="L5" s="12">
        <f t="shared" si="0"/>
        <v>0.18181818181818182</v>
      </c>
    </row>
    <row r="6" spans="1:12" ht="32.25" customHeight="1" thickBot="1" x14ac:dyDescent="0.3">
      <c r="A6" s="5">
        <v>4</v>
      </c>
      <c r="B6" s="6" t="s">
        <v>24</v>
      </c>
      <c r="C6" s="7" t="s">
        <v>25</v>
      </c>
      <c r="D6" s="11">
        <v>2</v>
      </c>
      <c r="E6" s="13">
        <f>IF($D$8=0,0,(D6/$D9)*1000)</f>
        <v>5.2472779745507014E-2</v>
      </c>
      <c r="F6" s="11">
        <v>0</v>
      </c>
      <c r="G6" s="11">
        <v>1</v>
      </c>
      <c r="H6" s="11">
        <v>1</v>
      </c>
      <c r="I6" s="11">
        <v>0</v>
      </c>
      <c r="J6" s="11">
        <v>0</v>
      </c>
      <c r="K6" s="11">
        <v>37</v>
      </c>
      <c r="L6" s="12">
        <f t="shared" si="0"/>
        <v>0.18181818181818182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3</v>
      </c>
      <c r="E7" s="13">
        <f>IF($D$8=0,0,(D7/$D9)*1000)</f>
        <v>7.8709169618260522E-2</v>
      </c>
      <c r="F7" s="11">
        <v>0</v>
      </c>
      <c r="G7" s="11">
        <v>2</v>
      </c>
      <c r="H7" s="11">
        <v>1</v>
      </c>
      <c r="I7" s="11">
        <v>0</v>
      </c>
      <c r="J7" s="11">
        <v>0</v>
      </c>
      <c r="K7" s="11">
        <v>29</v>
      </c>
      <c r="L7" s="12">
        <f t="shared" si="0"/>
        <v>0.27272727272727271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11</v>
      </c>
      <c r="E8" s="13">
        <f>IF($D$9=0,0,(D8/$D9)*1000)</f>
        <v>0.28860028860028858</v>
      </c>
      <c r="F8" s="11">
        <f>SUM(F3:F7)</f>
        <v>3</v>
      </c>
      <c r="G8" s="11">
        <f>SUM(G3:G7)</f>
        <v>5</v>
      </c>
      <c r="H8" s="11">
        <f t="shared" ref="H8:K8" si="1">SUM(H3:H7)</f>
        <v>2</v>
      </c>
      <c r="I8" s="11">
        <f t="shared" si="1"/>
        <v>1</v>
      </c>
      <c r="J8" s="11">
        <f t="shared" si="1"/>
        <v>0</v>
      </c>
      <c r="K8" s="11">
        <f t="shared" si="1"/>
        <v>79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38115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5:C6" xr:uid="{038EE18F-1B14-4762-9ADE-CF7555CD8D53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1452D669-D082-437C-B533-28F61875ADEC}">
      <formula1>0</formula1>
      <formula2>9223372036854770000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8390-25C9-40E0-A27D-18086C6EF857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22</v>
      </c>
      <c r="D3" s="11">
        <v>1</v>
      </c>
      <c r="E3" s="13">
        <f>IF($D$9=0,0,(D3/$D9)*1000)</f>
        <v>3.0998140111593304E-2</v>
      </c>
      <c r="F3" s="11">
        <v>0</v>
      </c>
      <c r="G3" s="11">
        <v>1</v>
      </c>
      <c r="H3" s="11">
        <v>0</v>
      </c>
      <c r="I3" s="11">
        <v>0</v>
      </c>
      <c r="J3" s="11">
        <v>0</v>
      </c>
      <c r="K3" s="11">
        <v>4</v>
      </c>
      <c r="L3" s="12">
        <f>D3/$D$8</f>
        <v>0.05</v>
      </c>
    </row>
    <row r="4" spans="1:12" ht="15.75" thickBot="1" x14ac:dyDescent="0.3">
      <c r="A4" s="5">
        <v>2</v>
      </c>
      <c r="B4" s="6" t="s">
        <v>12</v>
      </c>
      <c r="C4" s="7" t="s">
        <v>18</v>
      </c>
      <c r="D4" s="11">
        <v>14</v>
      </c>
      <c r="E4" s="13">
        <f>IF($D$8=0,0,(D4/$D9)*1000)</f>
        <v>0.43397396156230628</v>
      </c>
      <c r="F4" s="11">
        <v>9</v>
      </c>
      <c r="G4" s="11">
        <v>3</v>
      </c>
      <c r="H4" s="11">
        <v>0</v>
      </c>
      <c r="I4" s="11">
        <v>2</v>
      </c>
      <c r="J4" s="11">
        <v>0</v>
      </c>
      <c r="K4" s="11">
        <v>13</v>
      </c>
      <c r="L4" s="12">
        <f t="shared" ref="L4:L8" si="0">D4/$D$8</f>
        <v>0.7</v>
      </c>
    </row>
    <row r="5" spans="1:12" ht="15.75" thickBot="1" x14ac:dyDescent="0.3">
      <c r="A5" s="5">
        <v>3</v>
      </c>
      <c r="B5" s="6" t="s">
        <v>12</v>
      </c>
      <c r="C5" s="7" t="s">
        <v>23</v>
      </c>
      <c r="D5" s="11">
        <v>1</v>
      </c>
      <c r="E5" s="13">
        <f>IF($D$8=0,0,(D5/$D9)*1000)</f>
        <v>3.0998140111593304E-2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0.05</v>
      </c>
    </row>
    <row r="6" spans="1:12" ht="32.25" customHeight="1" thickBot="1" x14ac:dyDescent="0.3">
      <c r="A6" s="5">
        <v>4</v>
      </c>
      <c r="B6" s="6" t="s">
        <v>17</v>
      </c>
      <c r="C6" s="7" t="s">
        <v>29</v>
      </c>
      <c r="D6" s="11">
        <v>1</v>
      </c>
      <c r="E6" s="13">
        <f>IF($D$8=0,0,(D6/$D9)*1000)</f>
        <v>3.0998140111593304E-2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0.05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3</v>
      </c>
      <c r="E7" s="13">
        <f>IF($D$8=0,0,(D7/$D9)*1000)</f>
        <v>9.299442033477992E-2</v>
      </c>
      <c r="F7" s="11">
        <v>3</v>
      </c>
      <c r="G7" s="11">
        <v>0</v>
      </c>
      <c r="H7" s="11">
        <v>0</v>
      </c>
      <c r="I7" s="11">
        <v>0</v>
      </c>
      <c r="J7" s="11">
        <v>0</v>
      </c>
      <c r="K7" s="11">
        <v>1</v>
      </c>
      <c r="L7" s="12">
        <f t="shared" si="0"/>
        <v>0.15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20</v>
      </c>
      <c r="E8" s="13">
        <f>IF($D$9=0,0,(D8/$D9)*1000)</f>
        <v>0.61996280223186606</v>
      </c>
      <c r="F8" s="11">
        <f>SUM(F3:F7)</f>
        <v>14</v>
      </c>
      <c r="G8" s="11">
        <f>SUM(G3:G7)</f>
        <v>4</v>
      </c>
      <c r="H8" s="11">
        <f t="shared" ref="H8:K8" si="1">SUM(H3:H7)</f>
        <v>0</v>
      </c>
      <c r="I8" s="11">
        <f t="shared" si="1"/>
        <v>2</v>
      </c>
      <c r="J8" s="11">
        <f t="shared" si="1"/>
        <v>0</v>
      </c>
      <c r="K8" s="11">
        <f t="shared" si="1"/>
        <v>18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32260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F92FF53F-918F-4560-BD93-B0E089804E1D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5:C6" xr:uid="{460C8C52-BD1F-49D4-8B97-BDA4D9C729F9}">
      <formula1>0</formula1>
      <formula2>2147483647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C983-F4EA-451C-AF9A-120C972A259A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22</v>
      </c>
      <c r="D3" s="11">
        <v>1</v>
      </c>
      <c r="E3" s="13">
        <f>IF($D$9=0,0,(D3/$D9)*1000)</f>
        <v>2.5908749384667203E-2</v>
      </c>
      <c r="F3" s="11">
        <v>1</v>
      </c>
      <c r="G3" s="11">
        <v>0</v>
      </c>
      <c r="H3" s="11">
        <v>0</v>
      </c>
      <c r="I3" s="11">
        <v>0</v>
      </c>
      <c r="J3" s="11">
        <v>0</v>
      </c>
      <c r="K3" s="11">
        <v>1</v>
      </c>
      <c r="L3" s="12">
        <f>D3/$D$8</f>
        <v>8.3333333333333329E-2</v>
      </c>
    </row>
    <row r="4" spans="1:12" ht="15.75" thickBot="1" x14ac:dyDescent="0.3">
      <c r="A4" s="5">
        <v>2</v>
      </c>
      <c r="B4" s="6" t="s">
        <v>12</v>
      </c>
      <c r="C4" s="7" t="s">
        <v>18</v>
      </c>
      <c r="D4" s="11">
        <v>1</v>
      </c>
      <c r="E4" s="13">
        <f>IF($D$8=0,0,(D4/$D9)*1000)</f>
        <v>2.5908749384667203E-2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2</v>
      </c>
      <c r="L4" s="12">
        <f t="shared" ref="L4:L8" si="0">D4/$D$8</f>
        <v>8.3333333333333329E-2</v>
      </c>
    </row>
    <row r="5" spans="1:12" ht="15.75" thickBot="1" x14ac:dyDescent="0.3">
      <c r="A5" s="5">
        <v>3</v>
      </c>
      <c r="B5" s="6" t="s">
        <v>12</v>
      </c>
      <c r="C5" s="7" t="s">
        <v>23</v>
      </c>
      <c r="D5" s="11">
        <v>3</v>
      </c>
      <c r="E5" s="13">
        <f>IF($D$8=0,0,(D5/$D9)*1000)</f>
        <v>7.7726248154001601E-2</v>
      </c>
      <c r="F5" s="11">
        <v>1</v>
      </c>
      <c r="G5" s="11">
        <v>2</v>
      </c>
      <c r="H5" s="11">
        <v>0</v>
      </c>
      <c r="I5" s="11">
        <v>0</v>
      </c>
      <c r="J5" s="11">
        <v>0</v>
      </c>
      <c r="K5" s="11">
        <v>19</v>
      </c>
      <c r="L5" s="12">
        <f t="shared" si="0"/>
        <v>0.25</v>
      </c>
    </row>
    <row r="6" spans="1:12" ht="32.25" customHeight="1" thickBot="1" x14ac:dyDescent="0.3">
      <c r="A6" s="5">
        <v>4</v>
      </c>
      <c r="B6" s="6" t="s">
        <v>12</v>
      </c>
      <c r="C6" s="7" t="s">
        <v>13</v>
      </c>
      <c r="D6" s="11">
        <v>1</v>
      </c>
      <c r="E6" s="13">
        <f>IF($D$8=0,0,(D6/$D9)*1000)</f>
        <v>2.5908749384667203E-2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8.3333333333333329E-2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6</v>
      </c>
      <c r="E7" s="13">
        <f>IF($D$8=0,0,(D7/$D9)*1000)</f>
        <v>0.1554524963080032</v>
      </c>
      <c r="F7" s="11">
        <v>3</v>
      </c>
      <c r="G7" s="11">
        <v>3</v>
      </c>
      <c r="H7" s="11">
        <v>0</v>
      </c>
      <c r="I7" s="11">
        <v>0</v>
      </c>
      <c r="J7" s="11">
        <v>0</v>
      </c>
      <c r="K7" s="11">
        <v>14</v>
      </c>
      <c r="L7" s="12">
        <f t="shared" si="0"/>
        <v>0.5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12</v>
      </c>
      <c r="E8" s="13">
        <f>IF($D$9=0,0,(D8/$D9)*1000)</f>
        <v>0.3109049926160064</v>
      </c>
      <c r="F8" s="11">
        <f>SUM(F3:F7)</f>
        <v>7</v>
      </c>
      <c r="G8" s="11">
        <f>SUM(G3:G7)</f>
        <v>5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36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38597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5:C6" xr:uid="{8576F8E3-D631-43FA-875A-7263F6DBAF27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737378CC-0376-453F-9C60-2F926E3682E3}">
      <formula1>0</formula1>
      <formula2>9223372036854770000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1A95-9AC2-47BA-B70B-F0B743DAE9FD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22</v>
      </c>
      <c r="D3" s="11">
        <v>2</v>
      </c>
      <c r="E3" s="13">
        <f>IF($D$9=0,0,(D3/$D9)*1000)</f>
        <v>5.2250698853097161E-2</v>
      </c>
      <c r="F3" s="11">
        <v>0</v>
      </c>
      <c r="G3" s="11">
        <v>2</v>
      </c>
      <c r="H3" s="11">
        <v>0</v>
      </c>
      <c r="I3" s="11">
        <v>0</v>
      </c>
      <c r="J3" s="11">
        <v>0</v>
      </c>
      <c r="K3" s="11">
        <v>11</v>
      </c>
      <c r="L3" s="12">
        <f>D3/$D$8</f>
        <v>0.2</v>
      </c>
    </row>
    <row r="4" spans="1:12" ht="15.75" thickBot="1" x14ac:dyDescent="0.3">
      <c r="A4" s="5">
        <v>2</v>
      </c>
      <c r="B4" s="6" t="s">
        <v>12</v>
      </c>
      <c r="C4" s="7" t="s">
        <v>18</v>
      </c>
      <c r="D4" s="11">
        <v>4</v>
      </c>
      <c r="E4" s="13">
        <f>IF($D$8=0,0,(D4/$D9)*1000)</f>
        <v>0.10450139770619432</v>
      </c>
      <c r="F4" s="11">
        <v>3</v>
      </c>
      <c r="G4" s="11">
        <v>1</v>
      </c>
      <c r="H4" s="11">
        <v>0</v>
      </c>
      <c r="I4" s="11">
        <v>0</v>
      </c>
      <c r="J4" s="11">
        <v>0</v>
      </c>
      <c r="K4" s="11">
        <v>13</v>
      </c>
      <c r="L4" s="12">
        <f t="shared" ref="L4:L8" si="0">D4/$D$8</f>
        <v>0.4</v>
      </c>
    </row>
    <row r="5" spans="1:12" ht="26.25" thickBot="1" x14ac:dyDescent="0.3">
      <c r="A5" s="5">
        <v>3</v>
      </c>
      <c r="B5" s="6" t="s">
        <v>24</v>
      </c>
      <c r="C5" s="7" t="s">
        <v>25</v>
      </c>
      <c r="D5" s="11">
        <v>1</v>
      </c>
      <c r="E5" s="13">
        <f>IF($D$8=0,0,(D5/$D9)*1000)</f>
        <v>2.612534942654858E-2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1">
        <v>2</v>
      </c>
      <c r="L5" s="12">
        <f t="shared" si="0"/>
        <v>0.1</v>
      </c>
    </row>
    <row r="6" spans="1:12" ht="32.25" customHeight="1" thickBot="1" x14ac:dyDescent="0.3">
      <c r="A6" s="5">
        <v>4</v>
      </c>
      <c r="B6" s="6" t="s">
        <v>17</v>
      </c>
      <c r="C6" s="7" t="s">
        <v>29</v>
      </c>
      <c r="D6" s="11">
        <v>1</v>
      </c>
      <c r="E6" s="13">
        <f>IF($D$8=0,0,(D6/$D9)*1000)</f>
        <v>2.612534942654858E-2</v>
      </c>
      <c r="F6" s="11">
        <v>0</v>
      </c>
      <c r="G6" s="11">
        <v>1</v>
      </c>
      <c r="H6" s="11">
        <v>0</v>
      </c>
      <c r="I6" s="11">
        <v>0</v>
      </c>
      <c r="J6" s="11">
        <v>0</v>
      </c>
      <c r="K6" s="11">
        <v>5</v>
      </c>
      <c r="L6" s="12">
        <f t="shared" si="0"/>
        <v>0.1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2</v>
      </c>
      <c r="E7" s="13">
        <f>IF($D$8=0,0,(D7/$D9)*1000)</f>
        <v>5.2250698853097161E-2</v>
      </c>
      <c r="F7" s="11">
        <v>1</v>
      </c>
      <c r="G7" s="11">
        <v>1</v>
      </c>
      <c r="H7" s="11">
        <v>0</v>
      </c>
      <c r="I7" s="11">
        <v>0</v>
      </c>
      <c r="J7" s="11">
        <v>0</v>
      </c>
      <c r="K7" s="11">
        <v>5</v>
      </c>
      <c r="L7" s="12">
        <f t="shared" si="0"/>
        <v>0.2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10</v>
      </c>
      <c r="E8" s="13">
        <f>IF($D$9=0,0,(D8/$D9)*1000)</f>
        <v>0.26125349426548583</v>
      </c>
      <c r="F8" s="11">
        <f>SUM(F3:F7)</f>
        <v>5</v>
      </c>
      <c r="G8" s="11">
        <f>SUM(G3:G7)</f>
        <v>5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36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38277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D78D5E5D-D34C-4EF5-9253-A990F8B19F68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5:C6" xr:uid="{EC3D2806-7EE5-41FC-B0F0-7D4B93E7AE41}">
      <formula1>0</formula1>
      <formula2>2147483647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77DA-DB86-4B4E-A140-C994FB3CC551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6</v>
      </c>
      <c r="E3" s="13">
        <f>IF($D$9=0,0,(D3/$D9)*1000)</f>
        <v>0.15609553046464436</v>
      </c>
      <c r="F3" s="11">
        <v>4</v>
      </c>
      <c r="G3" s="11">
        <v>2</v>
      </c>
      <c r="H3" s="11">
        <v>0</v>
      </c>
      <c r="I3" s="11">
        <v>0</v>
      </c>
      <c r="J3" s="11">
        <v>0</v>
      </c>
      <c r="K3" s="11">
        <v>20</v>
      </c>
      <c r="L3" s="12">
        <f>D3/$D$8</f>
        <v>0.5</v>
      </c>
    </row>
    <row r="4" spans="1:12" ht="15.75" thickBot="1" x14ac:dyDescent="0.3">
      <c r="A4" s="5">
        <v>2</v>
      </c>
      <c r="B4" s="6" t="s">
        <v>12</v>
      </c>
      <c r="C4" s="7" t="s">
        <v>23</v>
      </c>
      <c r="D4" s="11">
        <v>1</v>
      </c>
      <c r="E4" s="13">
        <f>IF($D$8=0,0,(D4/$D9)*1000)</f>
        <v>2.6015921744107391E-2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1</v>
      </c>
      <c r="L4" s="12">
        <f t="shared" ref="L4:L8" si="0">D4/$D$8</f>
        <v>8.3333333333333329E-2</v>
      </c>
    </row>
    <row r="5" spans="1:12" ht="26.25" thickBot="1" x14ac:dyDescent="0.3">
      <c r="A5" s="5">
        <v>3</v>
      </c>
      <c r="B5" s="6" t="s">
        <v>24</v>
      </c>
      <c r="C5" s="7" t="s">
        <v>25</v>
      </c>
      <c r="D5" s="11">
        <v>2</v>
      </c>
      <c r="E5" s="13">
        <f>IF($D$8=0,0,(D5/$D9)*1000)</f>
        <v>5.2031843488214782E-2</v>
      </c>
      <c r="F5" s="11">
        <v>1</v>
      </c>
      <c r="G5" s="11">
        <v>1</v>
      </c>
      <c r="H5" s="11">
        <v>0</v>
      </c>
      <c r="I5" s="11">
        <v>0</v>
      </c>
      <c r="J5" s="11">
        <v>0</v>
      </c>
      <c r="K5" s="11">
        <v>3</v>
      </c>
      <c r="L5" s="12">
        <f t="shared" si="0"/>
        <v>0.16666666666666666</v>
      </c>
    </row>
    <row r="6" spans="1:12" ht="32.25" customHeight="1" thickBot="1" x14ac:dyDescent="0.3">
      <c r="A6" s="5">
        <v>4</v>
      </c>
      <c r="B6" s="6" t="s">
        <v>17</v>
      </c>
      <c r="C6" s="7" t="s">
        <v>29</v>
      </c>
      <c r="D6" s="11">
        <v>1</v>
      </c>
      <c r="E6" s="13">
        <f>IF($D$8=0,0,(D6/$D9)*1000)</f>
        <v>2.6015921744107391E-2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2</v>
      </c>
      <c r="L6" s="12">
        <f t="shared" si="0"/>
        <v>8.3333333333333329E-2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2</v>
      </c>
      <c r="E7" s="13">
        <f>IF($D$8=0,0,(D7/$D9)*1000)</f>
        <v>5.2031843488214782E-2</v>
      </c>
      <c r="F7" s="11">
        <v>1</v>
      </c>
      <c r="G7" s="11">
        <v>1</v>
      </c>
      <c r="H7" s="11">
        <v>0</v>
      </c>
      <c r="I7" s="11">
        <v>0</v>
      </c>
      <c r="J7" s="11">
        <v>0</v>
      </c>
      <c r="K7" s="11">
        <v>3</v>
      </c>
      <c r="L7" s="12">
        <f t="shared" si="0"/>
        <v>0.16666666666666666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12</v>
      </c>
      <c r="E8" s="13">
        <f>IF($D$9=0,0,(D8/$D9)*1000)</f>
        <v>0.31219106092928872</v>
      </c>
      <c r="F8" s="11">
        <f>SUM(F3:F7)</f>
        <v>8</v>
      </c>
      <c r="G8" s="11">
        <f>SUM(G3:G7)</f>
        <v>4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29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38438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5:C6" xr:uid="{7F4CD754-7E13-46FF-8BBE-6B50A7D6F9D8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D9A98A54-2E66-4A8E-875F-F3361C25E3D5}">
      <formula1>0</formula1>
      <formula2>9223372036854770000</formula2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38DE-4C30-4A0E-BBBF-F3A0E682BC94}">
  <dimension ref="A1:N25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22</v>
      </c>
      <c r="D3" s="11">
        <v>0</v>
      </c>
      <c r="E3" s="13">
        <f>IF($D$9=0,0,(D3/$D9)*1000)</f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2">
        <f>D3/$D$8</f>
        <v>0</v>
      </c>
    </row>
    <row r="4" spans="1:12" ht="15.75" thickBot="1" x14ac:dyDescent="0.3">
      <c r="A4" s="5">
        <v>2</v>
      </c>
      <c r="B4" s="6" t="s">
        <v>12</v>
      </c>
      <c r="C4" s="7" t="s">
        <v>18</v>
      </c>
      <c r="D4" s="11">
        <v>2</v>
      </c>
      <c r="E4" s="13">
        <f>IF($D$8=0,0,(D4/$D9)*1000)</f>
        <v>5.2306726645046556E-2</v>
      </c>
      <c r="F4" s="11">
        <v>2</v>
      </c>
      <c r="G4" s="11">
        <v>0</v>
      </c>
      <c r="H4" s="11">
        <v>0</v>
      </c>
      <c r="I4" s="11">
        <v>0</v>
      </c>
      <c r="J4" s="11">
        <v>0</v>
      </c>
      <c r="K4" s="11">
        <v>2</v>
      </c>
      <c r="L4" s="12">
        <f t="shared" ref="L4:L8" si="0">D4/$D$8</f>
        <v>0.22222222222222221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3</v>
      </c>
      <c r="E5" s="13">
        <f>IF($D$8=0,0,(D5/$D9)*1000)</f>
        <v>7.8460089967569827E-2</v>
      </c>
      <c r="F5" s="11">
        <v>1</v>
      </c>
      <c r="G5" s="11">
        <v>2</v>
      </c>
      <c r="H5" s="11">
        <v>0</v>
      </c>
      <c r="I5" s="11">
        <v>0</v>
      </c>
      <c r="J5" s="11">
        <v>0</v>
      </c>
      <c r="K5" s="11">
        <v>11</v>
      </c>
      <c r="L5" s="12">
        <f t="shared" si="0"/>
        <v>0.33333333333333331</v>
      </c>
    </row>
    <row r="6" spans="1:12" ht="32.25" customHeight="1" thickBot="1" x14ac:dyDescent="0.3">
      <c r="A6" s="5">
        <v>4</v>
      </c>
      <c r="B6" s="6" t="s">
        <v>17</v>
      </c>
      <c r="C6" s="7" t="s">
        <v>29</v>
      </c>
      <c r="D6" s="11">
        <v>2</v>
      </c>
      <c r="E6" s="13">
        <f>IF($D$8=0,0,(D6/$D9)*1000)</f>
        <v>5.2306726645046556E-2</v>
      </c>
      <c r="F6" s="11">
        <v>1</v>
      </c>
      <c r="G6" s="11">
        <v>1</v>
      </c>
      <c r="H6" s="11">
        <v>0</v>
      </c>
      <c r="I6" s="11">
        <v>0</v>
      </c>
      <c r="J6" s="11">
        <v>0</v>
      </c>
      <c r="K6" s="11">
        <v>5</v>
      </c>
      <c r="L6" s="12">
        <f t="shared" si="0"/>
        <v>0.22222222222222221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2</v>
      </c>
      <c r="E7" s="13">
        <f>IF($D$8=0,0,(D7/$D9)*1000)</f>
        <v>5.2306726645046556E-2</v>
      </c>
      <c r="F7" s="11">
        <v>1</v>
      </c>
      <c r="G7" s="11">
        <v>1</v>
      </c>
      <c r="H7" s="11">
        <v>0</v>
      </c>
      <c r="I7" s="11">
        <v>0</v>
      </c>
      <c r="J7" s="11">
        <v>0</v>
      </c>
      <c r="K7" s="11">
        <v>5</v>
      </c>
      <c r="L7" s="12">
        <f t="shared" si="0"/>
        <v>0.22222222222222221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9</v>
      </c>
      <c r="E8" s="13">
        <f>IF($D$9=0,0,(D8/$D9)*1000)</f>
        <v>0.23538026990270949</v>
      </c>
      <c r="F8" s="11">
        <f>SUM(F3:F7)</f>
        <v>5</v>
      </c>
      <c r="G8" s="11">
        <f>SUM(G3:G7)</f>
        <v>4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23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38236</v>
      </c>
      <c r="E9" s="11"/>
      <c r="F9" s="11"/>
      <c r="G9" s="11"/>
      <c r="H9" s="11"/>
      <c r="I9" s="11"/>
      <c r="J9" s="11"/>
      <c r="K9" s="11"/>
      <c r="L9" s="11"/>
    </row>
    <row r="25" spans="14:14" x14ac:dyDescent="0.25">
      <c r="N25">
        <v>0</v>
      </c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36A21E2E-81BA-4389-A2E9-148E244B840C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5:C6" xr:uid="{28EA53B6-3854-4372-846F-090272D95EB8}">
      <formula1>0</formula1>
      <formula2>2147483647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BA50-C488-458E-9C0B-5C7F6DF84AC6}">
  <dimension ref="A1:L9"/>
  <sheetViews>
    <sheetView zoomScaleNormal="100" workbookViewId="0">
      <selection activeCell="E15" sqref="E15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2</v>
      </c>
      <c r="E3" s="13">
        <f>IF($D$9=0,0,(D3/$D9)*1000)</f>
        <v>5.2471403085318502E-2</v>
      </c>
      <c r="F3" s="11">
        <v>1</v>
      </c>
      <c r="G3" s="11">
        <v>1</v>
      </c>
      <c r="H3" s="11">
        <v>0</v>
      </c>
      <c r="I3" s="11">
        <v>0</v>
      </c>
      <c r="J3" s="11">
        <v>0</v>
      </c>
      <c r="K3" s="11">
        <v>5</v>
      </c>
      <c r="L3" s="12">
        <f>D3/$D$8</f>
        <v>4.7619047619047616E-2</v>
      </c>
    </row>
    <row r="4" spans="1:12" ht="15.75" thickBot="1" x14ac:dyDescent="0.3">
      <c r="A4" s="5">
        <v>2</v>
      </c>
      <c r="B4" s="6" t="s">
        <v>12</v>
      </c>
      <c r="C4" s="7" t="s">
        <v>23</v>
      </c>
      <c r="D4" s="11">
        <v>5</v>
      </c>
      <c r="E4" s="13">
        <f>IF($D$8=0,0,(D4/$D9)*1000)</f>
        <v>0.13117850771329626</v>
      </c>
      <c r="F4" s="11">
        <v>2</v>
      </c>
      <c r="G4" s="11">
        <v>3</v>
      </c>
      <c r="H4" s="11">
        <v>0</v>
      </c>
      <c r="I4" s="11">
        <v>0</v>
      </c>
      <c r="J4" s="11">
        <v>0</v>
      </c>
      <c r="K4" s="11">
        <v>17</v>
      </c>
      <c r="L4" s="12">
        <f t="shared" ref="L4:L8" si="0">D4/$D$8</f>
        <v>0.11904761904761904</v>
      </c>
    </row>
    <row r="5" spans="1:12" ht="26.25" thickBot="1" x14ac:dyDescent="0.3">
      <c r="A5" s="5">
        <v>3</v>
      </c>
      <c r="B5" s="6" t="s">
        <v>24</v>
      </c>
      <c r="C5" s="7" t="s">
        <v>25</v>
      </c>
      <c r="D5" s="11">
        <v>9</v>
      </c>
      <c r="E5" s="13">
        <f>IF($D$8=0,0,(D5/$D9)*1000)</f>
        <v>0.23612131388393326</v>
      </c>
      <c r="F5" s="11">
        <v>2</v>
      </c>
      <c r="G5" s="11">
        <v>5</v>
      </c>
      <c r="H5" s="11">
        <v>0</v>
      </c>
      <c r="I5" s="11">
        <v>0</v>
      </c>
      <c r="J5" s="11">
        <v>0</v>
      </c>
      <c r="K5" s="11">
        <v>91</v>
      </c>
      <c r="L5" s="12">
        <f t="shared" si="0"/>
        <v>0.21428571428571427</v>
      </c>
    </row>
    <row r="6" spans="1:12" ht="32.25" customHeight="1" thickBot="1" x14ac:dyDescent="0.3">
      <c r="A6" s="5">
        <v>4</v>
      </c>
      <c r="B6" s="6" t="s">
        <v>14</v>
      </c>
      <c r="C6" s="7" t="s">
        <v>19</v>
      </c>
      <c r="D6" s="11">
        <v>2</v>
      </c>
      <c r="E6" s="13">
        <f>IF($D$8=0,0,(D6/$D9)*1000)</f>
        <v>5.2471403085318502E-2</v>
      </c>
      <c r="F6" s="11">
        <v>1</v>
      </c>
      <c r="G6" s="11">
        <v>1</v>
      </c>
      <c r="H6" s="11">
        <v>0</v>
      </c>
      <c r="I6" s="11">
        <v>0</v>
      </c>
      <c r="J6" s="11">
        <v>0</v>
      </c>
      <c r="K6" s="11">
        <v>5</v>
      </c>
      <c r="L6" s="12">
        <f t="shared" si="0"/>
        <v>4.7619047619047616E-2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24</v>
      </c>
      <c r="E7" s="13">
        <f>IF($D$8=0,0,(D7/$D9)*1000)</f>
        <v>0.62965683702382202</v>
      </c>
      <c r="F7" s="11">
        <v>3</v>
      </c>
      <c r="G7" s="11">
        <v>12</v>
      </c>
      <c r="H7" s="11">
        <v>0</v>
      </c>
      <c r="I7" s="11">
        <v>0</v>
      </c>
      <c r="J7" s="11">
        <v>0</v>
      </c>
      <c r="K7" s="11">
        <v>283</v>
      </c>
      <c r="L7" s="12">
        <f t="shared" si="0"/>
        <v>0.5714285714285714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42</v>
      </c>
      <c r="E8" s="13">
        <f>IF($D$9=0,0,(D8/$D9)*1000)</f>
        <v>1.1018994647916887</v>
      </c>
      <c r="F8" s="11">
        <f>SUM(F3:F7)</f>
        <v>9</v>
      </c>
      <c r="G8" s="11">
        <f>SUM(G3:G7)</f>
        <v>22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401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38116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0CA306E4-83B4-4CF9-8F9C-B625A4B64BD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D13AAD50-C888-4C37-BEC1-A27B66071223}">
      <formula1>0</formula1>
      <formula2>2147483647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zoomScaleNormal="100" workbookViewId="0">
      <selection activeCell="L3" sqref="L3:L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17</v>
      </c>
      <c r="C3" s="7" t="s">
        <v>20</v>
      </c>
      <c r="D3" s="11">
        <v>23</v>
      </c>
      <c r="E3" s="13">
        <f>IF($D$9=0,0,(D3/$D9)*1000)</f>
        <v>0.69087741431618155</v>
      </c>
      <c r="F3" s="11">
        <v>0</v>
      </c>
      <c r="G3" s="11">
        <v>20</v>
      </c>
      <c r="H3" s="11">
        <v>0</v>
      </c>
      <c r="I3" s="11">
        <v>0</v>
      </c>
      <c r="J3" s="11">
        <v>3</v>
      </c>
      <c r="K3" s="11">
        <v>200</v>
      </c>
      <c r="L3" s="12">
        <f>D3/$D$8</f>
        <v>0.46</v>
      </c>
    </row>
    <row r="4" spans="1:12" ht="15.75" thickBot="1" x14ac:dyDescent="0.3">
      <c r="A4" s="5">
        <v>2</v>
      </c>
      <c r="B4" s="6" t="s">
        <v>14</v>
      </c>
      <c r="C4" s="7" t="s">
        <v>19</v>
      </c>
      <c r="D4" s="11">
        <v>14</v>
      </c>
      <c r="E4" s="13">
        <f>IF($D$8=0,0,(D4/$D9)*1000)</f>
        <v>0.42053407827941486</v>
      </c>
      <c r="F4" s="11">
        <v>0</v>
      </c>
      <c r="G4" s="11">
        <v>13</v>
      </c>
      <c r="H4" s="11">
        <v>0</v>
      </c>
      <c r="I4" s="11">
        <v>0</v>
      </c>
      <c r="J4" s="11">
        <v>1</v>
      </c>
      <c r="K4" s="11">
        <v>140</v>
      </c>
      <c r="L4" s="12">
        <f t="shared" ref="L4:L8" si="0">D4/$D$8</f>
        <v>0.28000000000000003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6</v>
      </c>
      <c r="E5" s="13">
        <f>IF($D$8=0,0,(D5/$D9)*1000)</f>
        <v>0.18022889069117778</v>
      </c>
      <c r="F5" s="11">
        <v>0</v>
      </c>
      <c r="G5" s="11">
        <v>6</v>
      </c>
      <c r="H5" s="11">
        <v>0</v>
      </c>
      <c r="I5" s="11">
        <v>0</v>
      </c>
      <c r="J5" s="11">
        <v>0</v>
      </c>
      <c r="K5" s="11">
        <v>60</v>
      </c>
      <c r="L5" s="12">
        <f t="shared" si="0"/>
        <v>0.12</v>
      </c>
    </row>
    <row r="6" spans="1:12" ht="32.25" customHeight="1" thickBot="1" x14ac:dyDescent="0.3">
      <c r="A6" s="5">
        <v>4</v>
      </c>
      <c r="B6" s="6" t="s">
        <v>17</v>
      </c>
      <c r="C6" s="7" t="s">
        <v>21</v>
      </c>
      <c r="D6" s="11">
        <v>4</v>
      </c>
      <c r="E6" s="13">
        <f>IF($D$8=0,0,(D6/$D9)*1000)</f>
        <v>0.12015259379411852</v>
      </c>
      <c r="F6" s="11">
        <v>0</v>
      </c>
      <c r="G6" s="11">
        <v>3</v>
      </c>
      <c r="H6" s="11">
        <v>0</v>
      </c>
      <c r="I6" s="11">
        <v>1</v>
      </c>
      <c r="J6" s="11">
        <v>0</v>
      </c>
      <c r="K6" s="11">
        <v>40</v>
      </c>
      <c r="L6" s="12">
        <f t="shared" si="0"/>
        <v>0.08</v>
      </c>
    </row>
    <row r="7" spans="1:12" ht="15.75" thickBot="1" x14ac:dyDescent="0.3">
      <c r="A7" s="5">
        <v>5</v>
      </c>
      <c r="B7" s="6" t="s">
        <v>12</v>
      </c>
      <c r="C7" s="7" t="s">
        <v>18</v>
      </c>
      <c r="D7" s="11">
        <v>3</v>
      </c>
      <c r="E7" s="13">
        <f>IF($D$8=0,0,(D7/$D9)*1000)</f>
        <v>9.0114445345588892E-2</v>
      </c>
      <c r="F7" s="11">
        <v>0</v>
      </c>
      <c r="G7" s="11">
        <v>3</v>
      </c>
      <c r="H7" s="11">
        <v>0</v>
      </c>
      <c r="I7" s="11">
        <v>0</v>
      </c>
      <c r="J7" s="11">
        <v>0</v>
      </c>
      <c r="K7" s="11">
        <v>30</v>
      </c>
      <c r="L7" s="12">
        <f t="shared" si="0"/>
        <v>0.06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50</v>
      </c>
      <c r="E8" s="13">
        <f>IF($D$9=0,0,(D8/$D9)*1000)</f>
        <v>1.5019074224264817</v>
      </c>
      <c r="F8" s="11">
        <v>0</v>
      </c>
      <c r="G8" s="11">
        <f>SUM(G3:G7)</f>
        <v>45</v>
      </c>
      <c r="H8" s="11">
        <f t="shared" ref="H8:K8" si="1">SUM(H3:H7)</f>
        <v>0</v>
      </c>
      <c r="I8" s="11">
        <f t="shared" si="1"/>
        <v>1</v>
      </c>
      <c r="J8" s="11">
        <f t="shared" si="1"/>
        <v>4</v>
      </c>
      <c r="K8" s="11">
        <f t="shared" si="1"/>
        <v>470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33291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00000000-0002-0000-01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:C7" xr:uid="{00000000-0002-0000-0100-000001000000}">
      <formula1>0</formula1>
      <formula2>2147483647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2366-BC70-478E-813C-67A397760C72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22</v>
      </c>
      <c r="D3" s="11">
        <v>1</v>
      </c>
      <c r="E3" s="13">
        <f>IF($D$9=0,0,(D3/$D9)*1000)</f>
        <v>2.6308173949646154E-2</v>
      </c>
      <c r="F3" s="11">
        <v>0</v>
      </c>
      <c r="G3" s="11">
        <v>1</v>
      </c>
      <c r="H3" s="11">
        <v>0</v>
      </c>
      <c r="I3" s="11">
        <v>0</v>
      </c>
      <c r="J3" s="11">
        <v>0</v>
      </c>
      <c r="K3" s="11">
        <v>4</v>
      </c>
      <c r="L3" s="12">
        <f>D3/$D$8</f>
        <v>0.14285714285714285</v>
      </c>
    </row>
    <row r="4" spans="1:12" ht="15.75" thickBot="1" x14ac:dyDescent="0.3">
      <c r="A4" s="5">
        <v>2</v>
      </c>
      <c r="B4" s="6" t="s">
        <v>12</v>
      </c>
      <c r="C4" s="7" t="s">
        <v>18</v>
      </c>
      <c r="D4" s="11">
        <v>4</v>
      </c>
      <c r="E4" s="13">
        <f>IF($D$8=0,0,(D4/$D9)*1000)</f>
        <v>0.10523269579858462</v>
      </c>
      <c r="F4" s="11">
        <v>1</v>
      </c>
      <c r="G4" s="11">
        <v>2</v>
      </c>
      <c r="H4" s="11">
        <v>0</v>
      </c>
      <c r="I4" s="11">
        <v>0</v>
      </c>
      <c r="J4" s="11">
        <v>0</v>
      </c>
      <c r="K4" s="11">
        <v>11</v>
      </c>
      <c r="L4" s="12">
        <f t="shared" ref="L4:L8" si="0">D4/$D$8</f>
        <v>0.5714285714285714</v>
      </c>
    </row>
    <row r="5" spans="1:12" ht="26.25" thickBot="1" x14ac:dyDescent="0.3">
      <c r="A5" s="5">
        <v>3</v>
      </c>
      <c r="B5" s="6" t="s">
        <v>14</v>
      </c>
      <c r="C5" s="7" t="s">
        <v>27</v>
      </c>
      <c r="D5" s="11">
        <v>1</v>
      </c>
      <c r="E5" s="13">
        <f>IF($D$8=0,0,(D5/$D9)*1000)</f>
        <v>2.6308173949646154E-2</v>
      </c>
      <c r="F5" s="11">
        <v>0</v>
      </c>
      <c r="G5" s="11">
        <v>1</v>
      </c>
      <c r="H5" s="11">
        <v>0</v>
      </c>
      <c r="I5" s="11">
        <v>0</v>
      </c>
      <c r="J5" s="11">
        <v>0</v>
      </c>
      <c r="K5" s="11">
        <v>10</v>
      </c>
      <c r="L5" s="12">
        <f t="shared" si="0"/>
        <v>0.14285714285714285</v>
      </c>
    </row>
    <row r="6" spans="1:12" ht="32.25" customHeight="1" thickBot="1" x14ac:dyDescent="0.3">
      <c r="A6" s="5">
        <v>4</v>
      </c>
      <c r="B6" s="6" t="s">
        <v>17</v>
      </c>
      <c r="C6" s="7" t="s">
        <v>29</v>
      </c>
      <c r="D6" s="11">
        <v>1</v>
      </c>
      <c r="E6" s="13">
        <f>IF($D$8=0,0,(D6/$D9)*1000)</f>
        <v>2.6308173949646154E-2</v>
      </c>
      <c r="F6" s="11">
        <v>0</v>
      </c>
      <c r="G6" s="11">
        <v>1</v>
      </c>
      <c r="H6" s="11">
        <v>0</v>
      </c>
      <c r="I6" s="11">
        <v>0</v>
      </c>
      <c r="J6" s="11">
        <v>0</v>
      </c>
      <c r="K6" s="11">
        <v>4</v>
      </c>
      <c r="L6" s="12">
        <f t="shared" si="0"/>
        <v>0.14285714285714285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0</v>
      </c>
      <c r="E7" s="13">
        <f>IF($D$8=0,0,(D7/$D9)*1000)</f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7</v>
      </c>
      <c r="E8" s="13">
        <f>IF($D$9=0,0,(D8/$D9)*1000)</f>
        <v>0.18415721764752307</v>
      </c>
      <c r="F8" s="11">
        <f>SUM(F3:F7)</f>
        <v>1</v>
      </c>
      <c r="G8" s="11">
        <f>SUM(G3:G7)</f>
        <v>5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29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38011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8BA12065-688D-4614-8D82-AB23A9D11D1F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57550056-2630-4720-8251-D7A0429B42EF}">
      <formula1>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AA3AB-2517-4B8F-A459-C1903B4C39A4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22</v>
      </c>
      <c r="D3" s="11">
        <v>0</v>
      </c>
      <c r="E3" s="13">
        <f>IF($D$9=0,0,(D3/$D9)*1000)</f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2">
        <f>D3/$D$8</f>
        <v>0</v>
      </c>
    </row>
    <row r="4" spans="1:12" ht="15.75" thickBot="1" x14ac:dyDescent="0.3">
      <c r="A4" s="5">
        <v>2</v>
      </c>
      <c r="B4" s="6" t="s">
        <v>12</v>
      </c>
      <c r="C4" s="7" t="s">
        <v>18</v>
      </c>
      <c r="D4" s="11">
        <v>1</v>
      </c>
      <c r="E4" s="13">
        <f>IF($D$8=0,0,(D4/$D9)*1000)</f>
        <v>2.6428458163750727E-2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1</v>
      </c>
      <c r="L4" s="12">
        <f t="shared" ref="L4:L8" si="0">D4/$D$8</f>
        <v>0.16666666666666666</v>
      </c>
    </row>
    <row r="5" spans="1:12" ht="15.75" thickBot="1" x14ac:dyDescent="0.3">
      <c r="A5" s="5">
        <v>3</v>
      </c>
      <c r="B5" s="6" t="s">
        <v>12</v>
      </c>
      <c r="C5" s="7" t="s">
        <v>23</v>
      </c>
      <c r="D5" s="11">
        <v>1</v>
      </c>
      <c r="E5" s="13">
        <f>IF($D$8=0,0,(D5/$D9)*1000)</f>
        <v>2.6428458163750727E-2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0.16666666666666666</v>
      </c>
    </row>
    <row r="6" spans="1:12" ht="32.25" customHeight="1" thickBot="1" x14ac:dyDescent="0.3">
      <c r="A6" s="5">
        <v>4</v>
      </c>
      <c r="B6" s="6" t="s">
        <v>17</v>
      </c>
      <c r="C6" s="7" t="s">
        <v>29</v>
      </c>
      <c r="D6" s="11">
        <v>2</v>
      </c>
      <c r="E6" s="13">
        <f>IF($D$8=0,0,(D6/$D9)*1000)</f>
        <v>5.2856916327501453E-2</v>
      </c>
      <c r="F6" s="11">
        <v>2</v>
      </c>
      <c r="G6" s="11">
        <v>0</v>
      </c>
      <c r="H6" s="11">
        <v>0</v>
      </c>
      <c r="I6" s="11">
        <v>0</v>
      </c>
      <c r="J6" s="11">
        <v>0</v>
      </c>
      <c r="K6" s="11">
        <v>1</v>
      </c>
      <c r="L6" s="12">
        <f t="shared" si="0"/>
        <v>0.33333333333333331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2</v>
      </c>
      <c r="E7" s="13">
        <f>IF($D$8=0,0,(D7/$D9)*1000)</f>
        <v>5.2856916327501453E-2</v>
      </c>
      <c r="F7" s="11">
        <v>0</v>
      </c>
      <c r="G7" s="11">
        <v>2</v>
      </c>
      <c r="H7" s="11">
        <v>0</v>
      </c>
      <c r="I7" s="11">
        <v>0</v>
      </c>
      <c r="J7" s="11">
        <v>0</v>
      </c>
      <c r="K7" s="11">
        <v>6</v>
      </c>
      <c r="L7" s="12">
        <f t="shared" si="0"/>
        <v>0.33333333333333331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6</v>
      </c>
      <c r="E8" s="13">
        <f>IF($D$9=0,0,(D8/$D9)*1000)</f>
        <v>0.15857074898250434</v>
      </c>
      <c r="F8" s="11">
        <f>SUM(F3:F7)</f>
        <v>4</v>
      </c>
      <c r="G8" s="11">
        <f>SUM(G3:G7)</f>
        <v>2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8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37838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B8122A35-565E-40CB-83CA-D380B94B1338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95488B46-05AC-41DA-A015-A994A635C1A9}">
      <formula1>0</formula1>
      <formula2>2147483647</formula2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FE3A-2453-4646-8C28-8E944557E56C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22</v>
      </c>
      <c r="D3" s="11">
        <v>1</v>
      </c>
      <c r="E3" s="13">
        <f>IF($D$9=0,0,(D3/$D9)*1000)</f>
        <v>2.6588673225206062E-2</v>
      </c>
      <c r="F3" s="11">
        <v>1</v>
      </c>
      <c r="G3" s="11">
        <v>0</v>
      </c>
      <c r="H3" s="11">
        <v>0</v>
      </c>
      <c r="I3" s="11">
        <v>0</v>
      </c>
      <c r="J3" s="11">
        <v>0</v>
      </c>
      <c r="K3" s="11">
        <v>1</v>
      </c>
      <c r="L3" s="12">
        <f>D3/$D$8</f>
        <v>6.6666666666666666E-2</v>
      </c>
    </row>
    <row r="4" spans="1:12" ht="15.75" thickBot="1" x14ac:dyDescent="0.3">
      <c r="A4" s="5">
        <v>2</v>
      </c>
      <c r="B4" s="6" t="s">
        <v>12</v>
      </c>
      <c r="C4" s="7" t="s">
        <v>18</v>
      </c>
      <c r="D4" s="11">
        <v>5</v>
      </c>
      <c r="E4" s="13">
        <f>IF($D$8=0,0,(D4/$D9)*1000)</f>
        <v>0.13294336612603033</v>
      </c>
      <c r="F4" s="11">
        <v>2</v>
      </c>
      <c r="G4" s="11">
        <v>3</v>
      </c>
      <c r="H4" s="11">
        <v>0</v>
      </c>
      <c r="I4" s="11">
        <v>0</v>
      </c>
      <c r="J4" s="11">
        <v>0</v>
      </c>
      <c r="K4" s="11">
        <v>14</v>
      </c>
      <c r="L4" s="12">
        <f t="shared" ref="L4:L8" si="0">D4/$D$8</f>
        <v>0.33333333333333331</v>
      </c>
    </row>
    <row r="5" spans="1:12" ht="15.75" thickBot="1" x14ac:dyDescent="0.3">
      <c r="A5" s="5">
        <v>3</v>
      </c>
      <c r="B5" s="6" t="s">
        <v>12</v>
      </c>
      <c r="C5" s="7" t="s">
        <v>23</v>
      </c>
      <c r="D5" s="11">
        <v>1</v>
      </c>
      <c r="E5" s="13">
        <f>IF($D$8=0,0,(D5/$D9)*1000)</f>
        <v>2.6588673225206062E-2</v>
      </c>
      <c r="F5" s="11">
        <v>0</v>
      </c>
      <c r="G5" s="11">
        <v>1</v>
      </c>
      <c r="H5" s="11">
        <v>0</v>
      </c>
      <c r="I5" s="11">
        <v>0</v>
      </c>
      <c r="J5" s="11">
        <v>0</v>
      </c>
      <c r="K5" s="11">
        <v>3</v>
      </c>
      <c r="L5" s="12">
        <f t="shared" si="0"/>
        <v>6.6666666666666666E-2</v>
      </c>
    </row>
    <row r="6" spans="1:12" ht="32.25" customHeight="1" thickBot="1" x14ac:dyDescent="0.3">
      <c r="A6" s="5">
        <v>4</v>
      </c>
      <c r="B6" s="6" t="s">
        <v>14</v>
      </c>
      <c r="C6" s="7" t="s">
        <v>28</v>
      </c>
      <c r="D6" s="11">
        <v>8</v>
      </c>
      <c r="E6" s="13">
        <f>IF($D$8=0,0,(D6/$D9)*1000)</f>
        <v>0.2127093858016485</v>
      </c>
      <c r="F6" s="11">
        <v>1</v>
      </c>
      <c r="G6" s="11">
        <v>0</v>
      </c>
      <c r="H6" s="11">
        <v>0</v>
      </c>
      <c r="I6" s="11">
        <v>7</v>
      </c>
      <c r="J6" s="11">
        <v>0</v>
      </c>
      <c r="K6" s="11">
        <v>2</v>
      </c>
      <c r="L6" s="12">
        <f t="shared" si="0"/>
        <v>0.53333333333333333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0</v>
      </c>
      <c r="E7" s="13">
        <f>IF($D$8=0,0,(D7/$D9)*1000)</f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15</v>
      </c>
      <c r="E8" s="13">
        <f>IF($D$9=0,0,(D8/$D9)*1000)</f>
        <v>0.39883009837809091</v>
      </c>
      <c r="F8" s="11">
        <f>SUM(F3:F7)</f>
        <v>4</v>
      </c>
      <c r="G8" s="11">
        <f>SUM(G3:G7)</f>
        <v>4</v>
      </c>
      <c r="H8" s="11">
        <f t="shared" ref="H8:K8" si="1">SUM(H3:H7)</f>
        <v>0</v>
      </c>
      <c r="I8" s="11">
        <f t="shared" si="1"/>
        <v>7</v>
      </c>
      <c r="J8" s="11">
        <f t="shared" si="1"/>
        <v>0</v>
      </c>
      <c r="K8" s="11">
        <f t="shared" si="1"/>
        <v>20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37610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1A097469-A010-4EAB-BC50-0A79C092D021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30DC3E64-72E3-404A-8938-083692E3B00C}">
      <formula1>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0CE62-984D-42C9-914B-4167CCD31787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8</v>
      </c>
      <c r="E3" s="13">
        <f>IF($D$9=0,0,(D3/$D9)*1000)</f>
        <v>0.21380084451333584</v>
      </c>
      <c r="F3" s="11">
        <v>1</v>
      </c>
      <c r="G3" s="11">
        <v>6</v>
      </c>
      <c r="H3" s="11">
        <v>0</v>
      </c>
      <c r="I3" s="11">
        <v>1</v>
      </c>
      <c r="J3" s="11">
        <v>0</v>
      </c>
      <c r="K3" s="11">
        <v>30</v>
      </c>
      <c r="L3" s="12">
        <f>D3/$D$8</f>
        <v>0.5</v>
      </c>
    </row>
    <row r="4" spans="1:12" ht="15.75" thickBot="1" x14ac:dyDescent="0.3">
      <c r="A4" s="5">
        <v>2</v>
      </c>
      <c r="B4" s="6" t="s">
        <v>12</v>
      </c>
      <c r="C4" s="7" t="s">
        <v>13</v>
      </c>
      <c r="D4" s="11">
        <v>1</v>
      </c>
      <c r="E4" s="13">
        <f>IF($D$8=0,0,(D4/$D9)*1000)</f>
        <v>2.6725105564166979E-2</v>
      </c>
      <c r="F4" s="11">
        <v>0</v>
      </c>
      <c r="G4" s="11">
        <v>1</v>
      </c>
      <c r="H4" s="11">
        <v>0</v>
      </c>
      <c r="I4" s="11">
        <v>0</v>
      </c>
      <c r="J4" s="11">
        <v>0</v>
      </c>
      <c r="K4" s="11">
        <v>7</v>
      </c>
      <c r="L4" s="12">
        <f t="shared" ref="L4:L8" si="0">D4/$D$8</f>
        <v>6.25E-2</v>
      </c>
    </row>
    <row r="5" spans="1:12" ht="26.25" thickBot="1" x14ac:dyDescent="0.3">
      <c r="A5" s="5">
        <v>3</v>
      </c>
      <c r="B5" s="6" t="s">
        <v>14</v>
      </c>
      <c r="C5" s="7" t="s">
        <v>27</v>
      </c>
      <c r="D5" s="11">
        <v>1</v>
      </c>
      <c r="E5" s="13">
        <f>IF($D$8=0,0,(D5/$D9)*1000)</f>
        <v>2.6725105564166979E-2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6.25E-2</v>
      </c>
    </row>
    <row r="6" spans="1:12" ht="32.25" customHeight="1" thickBot="1" x14ac:dyDescent="0.3">
      <c r="A6" s="5">
        <v>4</v>
      </c>
      <c r="B6" s="6" t="s">
        <v>14</v>
      </c>
      <c r="C6" s="7" t="s">
        <v>28</v>
      </c>
      <c r="D6" s="11">
        <v>1</v>
      </c>
      <c r="E6" s="13">
        <f>IF($D$8=0,0,(D6/$D9)*1000)</f>
        <v>2.6725105564166979E-2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6.25E-2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5</v>
      </c>
      <c r="E7" s="13">
        <f>IF($D$8=0,0,(D7/$D9)*1000)</f>
        <v>0.13362552782083489</v>
      </c>
      <c r="F7" s="11">
        <v>4</v>
      </c>
      <c r="G7" s="11">
        <v>1</v>
      </c>
      <c r="H7" s="11">
        <v>0</v>
      </c>
      <c r="I7" s="11">
        <v>0</v>
      </c>
      <c r="J7" s="11">
        <v>0</v>
      </c>
      <c r="K7" s="11">
        <v>8</v>
      </c>
      <c r="L7" s="12">
        <f t="shared" si="0"/>
        <v>0.3125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16</v>
      </c>
      <c r="E8" s="13">
        <f>IF($D$9=0,0,(D8/$D9)*1000)</f>
        <v>0.42760168902667167</v>
      </c>
      <c r="F8" s="11">
        <f>SUM(F3:F7)</f>
        <v>7</v>
      </c>
      <c r="G8" s="11">
        <f>SUM(G3:G7)</f>
        <v>8</v>
      </c>
      <c r="H8" s="11">
        <f t="shared" ref="H8:K8" si="1">SUM(H3:H7)</f>
        <v>0</v>
      </c>
      <c r="I8" s="11">
        <f t="shared" si="1"/>
        <v>1</v>
      </c>
      <c r="J8" s="11">
        <f t="shared" si="1"/>
        <v>0</v>
      </c>
      <c r="K8" s="11">
        <f t="shared" si="1"/>
        <v>45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37418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8B16C3C7-570C-4554-B764-BF4035710B6C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6FF0BC4A-A698-41A2-BB6B-3B57247E8F88}">
      <formula1>0</formula1>
      <formula2>2147483647</formula2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4B48C-1B41-41A2-B75B-B782A97E9091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22</v>
      </c>
      <c r="D3" s="11">
        <v>2</v>
      </c>
      <c r="E3" s="13">
        <f>IF($D$9=0,0,(D3/$D9)*1000)</f>
        <v>5.5285272003538263E-2</v>
      </c>
      <c r="F3" s="11">
        <v>2</v>
      </c>
      <c r="G3" s="11">
        <v>0</v>
      </c>
      <c r="H3" s="11">
        <v>0</v>
      </c>
      <c r="I3" s="11">
        <v>0</v>
      </c>
      <c r="J3" s="11">
        <v>0</v>
      </c>
      <c r="K3" s="11">
        <v>2</v>
      </c>
      <c r="L3" s="12">
        <f>D3/$D$8</f>
        <v>9.0909090909090912E-2</v>
      </c>
    </row>
    <row r="4" spans="1:12" ht="15.75" thickBot="1" x14ac:dyDescent="0.3">
      <c r="A4" s="5">
        <v>2</v>
      </c>
      <c r="B4" s="6" t="s">
        <v>12</v>
      </c>
      <c r="C4" s="7" t="s">
        <v>18</v>
      </c>
      <c r="D4" s="11">
        <v>10</v>
      </c>
      <c r="E4" s="13">
        <f>IF($D$8=0,0,(D4/$D9)*1000)</f>
        <v>0.27642636001769133</v>
      </c>
      <c r="F4" s="11">
        <v>4</v>
      </c>
      <c r="G4" s="11">
        <v>5</v>
      </c>
      <c r="H4" s="11">
        <v>0</v>
      </c>
      <c r="I4" s="11">
        <v>1</v>
      </c>
      <c r="J4" s="11">
        <v>0</v>
      </c>
      <c r="K4" s="11">
        <v>34</v>
      </c>
      <c r="L4" s="12">
        <f t="shared" ref="L4:L8" si="0">D4/$D$8</f>
        <v>0.45454545454545453</v>
      </c>
    </row>
    <row r="5" spans="1:12" ht="15.75" thickBot="1" x14ac:dyDescent="0.3">
      <c r="A5" s="5">
        <v>3</v>
      </c>
      <c r="B5" s="6" t="s">
        <v>12</v>
      </c>
      <c r="C5" s="7" t="s">
        <v>23</v>
      </c>
      <c r="D5" s="11">
        <v>2</v>
      </c>
      <c r="E5" s="13">
        <f>IF($D$8=0,0,(D5/$D9)*1000)</f>
        <v>5.5285272003538263E-2</v>
      </c>
      <c r="F5" s="11">
        <v>2</v>
      </c>
      <c r="G5" s="11">
        <v>0</v>
      </c>
      <c r="H5" s="11">
        <v>0</v>
      </c>
      <c r="I5" s="11">
        <v>0</v>
      </c>
      <c r="J5" s="11">
        <v>0</v>
      </c>
      <c r="K5" s="11">
        <v>2</v>
      </c>
      <c r="L5" s="12">
        <f t="shared" si="0"/>
        <v>9.0909090909090912E-2</v>
      </c>
    </row>
    <row r="6" spans="1:12" ht="32.25" customHeight="1" thickBot="1" x14ac:dyDescent="0.3">
      <c r="A6" s="5">
        <v>4</v>
      </c>
      <c r="B6" s="6" t="s">
        <v>14</v>
      </c>
      <c r="C6" s="7" t="s">
        <v>28</v>
      </c>
      <c r="D6" s="11">
        <v>3</v>
      </c>
      <c r="E6" s="13">
        <f>IF($D$8=0,0,(D6/$D9)*1000)</f>
        <v>8.2927908005307388E-2</v>
      </c>
      <c r="F6" s="11">
        <v>3</v>
      </c>
      <c r="G6" s="11">
        <v>0</v>
      </c>
      <c r="H6" s="11">
        <v>0</v>
      </c>
      <c r="I6" s="11">
        <v>0</v>
      </c>
      <c r="J6" s="11">
        <v>0</v>
      </c>
      <c r="K6" s="11">
        <v>2</v>
      </c>
      <c r="L6" s="12">
        <f t="shared" si="0"/>
        <v>0.13636363636363635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5</v>
      </c>
      <c r="E7" s="13">
        <f>IF($D$8=0,0,(D7/$D9)*1000)</f>
        <v>0.13821318000884567</v>
      </c>
      <c r="F7" s="11">
        <v>4</v>
      </c>
      <c r="G7" s="11">
        <v>1</v>
      </c>
      <c r="H7" s="11">
        <v>0</v>
      </c>
      <c r="I7" s="11">
        <v>0</v>
      </c>
      <c r="J7" s="11">
        <v>0</v>
      </c>
      <c r="K7" s="11">
        <v>7</v>
      </c>
      <c r="L7" s="12">
        <f t="shared" si="0"/>
        <v>0.22727272727272727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22</v>
      </c>
      <c r="E8" s="13">
        <f>IF($D$9=0,0,(D8/$D9)*1000)</f>
        <v>0.60813799203892083</v>
      </c>
      <c r="F8" s="11">
        <f>SUM(F3:F7)</f>
        <v>15</v>
      </c>
      <c r="G8" s="11">
        <f>SUM(G3:G7)</f>
        <v>6</v>
      </c>
      <c r="H8" s="11">
        <f t="shared" ref="H8:K8" si="1">SUM(H3:H7)</f>
        <v>0</v>
      </c>
      <c r="I8" s="11">
        <f t="shared" si="1"/>
        <v>1</v>
      </c>
      <c r="J8" s="11">
        <f t="shared" si="1"/>
        <v>0</v>
      </c>
      <c r="K8" s="11">
        <f t="shared" si="1"/>
        <v>47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36176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48EC3BCD-21E0-499E-A1E9-BDF06121A202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BB1AF39A-0B33-4E16-823E-0C3FF0EC0A69}">
      <formula1>0</formula1>
      <formula2>9223372036854770000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0465-F032-404D-B8E3-969F41CD5ED1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15</v>
      </c>
      <c r="E3" s="13">
        <f>IF($D$9=0,0,(D3/$D9)*1000)</f>
        <v>0.43971506463811449</v>
      </c>
      <c r="F3" s="11">
        <v>10</v>
      </c>
      <c r="G3" s="11">
        <v>2</v>
      </c>
      <c r="H3" s="11">
        <v>0</v>
      </c>
      <c r="I3" s="11">
        <v>3</v>
      </c>
      <c r="J3" s="11">
        <v>0</v>
      </c>
      <c r="K3" s="11">
        <v>29</v>
      </c>
      <c r="L3" s="12">
        <f>D3/$D$8</f>
        <v>0.55555555555555558</v>
      </c>
    </row>
    <row r="4" spans="1:12" ht="26.25" thickBot="1" x14ac:dyDescent="0.3">
      <c r="A4" s="5">
        <v>2</v>
      </c>
      <c r="B4" s="6" t="s">
        <v>14</v>
      </c>
      <c r="C4" s="7" t="s">
        <v>27</v>
      </c>
      <c r="D4" s="11">
        <v>1</v>
      </c>
      <c r="E4" s="13">
        <f>IF($D$8=0,0,(D4/$D9)*1000)</f>
        <v>2.9314337642540968E-2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2">
        <f t="shared" ref="L4:L8" si="0">D4/$D$8</f>
        <v>3.7037037037037035E-2</v>
      </c>
    </row>
    <row r="5" spans="1:12" ht="26.25" thickBot="1" x14ac:dyDescent="0.3">
      <c r="A5" s="5">
        <v>3</v>
      </c>
      <c r="B5" s="6" t="s">
        <v>14</v>
      </c>
      <c r="C5" s="7" t="s">
        <v>28</v>
      </c>
      <c r="D5" s="11">
        <v>3</v>
      </c>
      <c r="E5" s="13">
        <f>IF($D$8=0,0,(D5/$D9)*1000)</f>
        <v>8.7943012927622896E-2</v>
      </c>
      <c r="F5" s="11">
        <v>3</v>
      </c>
      <c r="G5" s="11">
        <v>0</v>
      </c>
      <c r="H5" s="11">
        <v>0</v>
      </c>
      <c r="I5" s="11">
        <v>0</v>
      </c>
      <c r="J5" s="11">
        <v>0</v>
      </c>
      <c r="K5" s="11">
        <v>1</v>
      </c>
      <c r="L5" s="12">
        <f t="shared" si="0"/>
        <v>0.1111111111111111</v>
      </c>
    </row>
    <row r="6" spans="1:12" ht="32.25" customHeight="1" thickBot="1" x14ac:dyDescent="0.3">
      <c r="A6" s="5">
        <v>4</v>
      </c>
      <c r="B6" s="6" t="s">
        <v>17</v>
      </c>
      <c r="C6" s="7" t="s">
        <v>29</v>
      </c>
      <c r="D6" s="11">
        <v>2</v>
      </c>
      <c r="E6" s="13">
        <f>IF($D$8=0,0,(D6/$D9)*1000)</f>
        <v>5.8628675285081935E-2</v>
      </c>
      <c r="F6" s="11">
        <v>2</v>
      </c>
      <c r="G6" s="11">
        <v>0</v>
      </c>
      <c r="H6" s="11">
        <v>0</v>
      </c>
      <c r="I6" s="11">
        <v>0</v>
      </c>
      <c r="J6" s="11">
        <v>0</v>
      </c>
      <c r="K6" s="11">
        <v>2</v>
      </c>
      <c r="L6" s="12">
        <f t="shared" si="0"/>
        <v>7.407407407407407E-2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6</v>
      </c>
      <c r="E7" s="13">
        <f>IF($D$8=0,0,(D7/$D9)*1000)</f>
        <v>0.17588602585524579</v>
      </c>
      <c r="F7" s="11">
        <v>3</v>
      </c>
      <c r="G7" s="11">
        <v>3</v>
      </c>
      <c r="H7" s="11">
        <v>0</v>
      </c>
      <c r="I7" s="11">
        <v>0</v>
      </c>
      <c r="J7" s="11">
        <v>0</v>
      </c>
      <c r="K7" s="11">
        <v>14</v>
      </c>
      <c r="L7" s="12">
        <f t="shared" si="0"/>
        <v>0.22222222222222221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27</v>
      </c>
      <c r="E8" s="13">
        <f>IF($D$9=0,0,(D8/$D9)*1000)</f>
        <v>0.79148711634860613</v>
      </c>
      <c r="F8" s="11">
        <f>SUM(F3:F7)</f>
        <v>19</v>
      </c>
      <c r="G8" s="11">
        <f>SUM(G3:G7)</f>
        <v>5</v>
      </c>
      <c r="H8" s="11">
        <f t="shared" ref="H8:K8" si="1">SUM(H3:H7)</f>
        <v>0</v>
      </c>
      <c r="I8" s="11">
        <f t="shared" si="1"/>
        <v>3</v>
      </c>
      <c r="J8" s="11">
        <f t="shared" si="1"/>
        <v>0</v>
      </c>
      <c r="K8" s="11">
        <f t="shared" si="1"/>
        <v>46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34113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58C038C8-17B6-40E6-B81C-83EBBCCF7A4F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A9443592-1572-46DA-BA9B-D49DBF60C53B}">
      <formula1>0</formula1>
      <formula2>2147483647</formula2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C35E3-CD6E-482E-93A8-9F3485B43C31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14</v>
      </c>
      <c r="E3" s="13">
        <f>IF($D$9=0,0,(D3/$D9)*1000)</f>
        <v>0.43397396156230628</v>
      </c>
      <c r="F3" s="11">
        <v>9</v>
      </c>
      <c r="G3" s="11">
        <v>3</v>
      </c>
      <c r="H3" s="11">
        <v>0</v>
      </c>
      <c r="I3" s="11">
        <v>2</v>
      </c>
      <c r="J3" s="11">
        <v>0</v>
      </c>
      <c r="K3" s="11">
        <v>13</v>
      </c>
      <c r="L3" s="12">
        <f>D3/$D$8</f>
        <v>0.7</v>
      </c>
    </row>
    <row r="4" spans="1:12" ht="15.75" thickBot="1" x14ac:dyDescent="0.3">
      <c r="A4" s="5">
        <v>2</v>
      </c>
      <c r="B4" s="6" t="s">
        <v>12</v>
      </c>
      <c r="C4" s="7" t="s">
        <v>23</v>
      </c>
      <c r="D4" s="11">
        <v>1</v>
      </c>
      <c r="E4" s="13">
        <f>IF($D$8=0,0,(D4/$D9)*1000)</f>
        <v>3.0998140111593304E-2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2">
        <f t="shared" ref="L4:L8" si="0">D4/$D$8</f>
        <v>0.05</v>
      </c>
    </row>
    <row r="5" spans="1:12" ht="15.75" thickBot="1" x14ac:dyDescent="0.3">
      <c r="A5" s="5">
        <v>3</v>
      </c>
      <c r="B5" s="6" t="s">
        <v>14</v>
      </c>
      <c r="C5" s="7" t="s">
        <v>19</v>
      </c>
      <c r="D5" s="11">
        <v>1</v>
      </c>
      <c r="E5" s="13">
        <f>IF($D$8=0,0,(D5/$D9)*1000)</f>
        <v>3.0998140111593304E-2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0.05</v>
      </c>
    </row>
    <row r="6" spans="1:12" ht="32.25" customHeight="1" thickBot="1" x14ac:dyDescent="0.3">
      <c r="A6" s="5">
        <v>4</v>
      </c>
      <c r="B6" s="6" t="s">
        <v>17</v>
      </c>
      <c r="C6" s="7" t="s">
        <v>29</v>
      </c>
      <c r="D6" s="11">
        <v>1</v>
      </c>
      <c r="E6" s="13">
        <f>IF($D$8=0,0,(D6/$D9)*1000)</f>
        <v>3.0998140111593304E-2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0.05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3</v>
      </c>
      <c r="E7" s="13">
        <f>IF($D$8=0,0,(D7/$D9)*1000)</f>
        <v>9.299442033477992E-2</v>
      </c>
      <c r="F7" s="11">
        <v>3</v>
      </c>
      <c r="G7" s="11">
        <v>0</v>
      </c>
      <c r="H7" s="11">
        <v>0</v>
      </c>
      <c r="I7" s="11">
        <v>0</v>
      </c>
      <c r="J7" s="11">
        <v>0</v>
      </c>
      <c r="K7" s="11">
        <v>1</v>
      </c>
      <c r="L7" s="12">
        <f t="shared" si="0"/>
        <v>0.15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20</v>
      </c>
      <c r="E8" s="13">
        <f>IF($D$9=0,0,(D8/$D9)*1000)</f>
        <v>0.61996280223186606</v>
      </c>
      <c r="F8" s="11">
        <f>SUM(F3:F7)</f>
        <v>15</v>
      </c>
      <c r="G8" s="11">
        <f>SUM(G3:G7)</f>
        <v>3</v>
      </c>
      <c r="H8" s="11">
        <f t="shared" ref="H8:K8" si="1">SUM(H3:H7)</f>
        <v>0</v>
      </c>
      <c r="I8" s="11">
        <f t="shared" si="1"/>
        <v>2</v>
      </c>
      <c r="J8" s="11">
        <f t="shared" si="1"/>
        <v>0</v>
      </c>
      <c r="K8" s="11">
        <f t="shared" si="1"/>
        <v>14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32260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BCD1A57F-9D91-4F52-AF74-FA5859CFC37A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37E48424-96EE-4673-A27C-E5604CA8A8DF}">
      <formula1>0</formula1>
      <formula2>9223372036854770000</formula2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CCE2-ABEC-43E9-9F45-55BD56E6CEE1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7</v>
      </c>
      <c r="E3" s="13">
        <f>IF($D$9=0,0,(D3/$D9)*1000)</f>
        <v>0.2279833246482543</v>
      </c>
      <c r="F3" s="11">
        <v>7</v>
      </c>
      <c r="G3" s="11">
        <v>0</v>
      </c>
      <c r="H3" s="11">
        <v>0</v>
      </c>
      <c r="I3" s="11">
        <v>2</v>
      </c>
      <c r="J3" s="11">
        <v>0</v>
      </c>
      <c r="K3" s="11">
        <v>5</v>
      </c>
      <c r="L3" s="12">
        <f>D3/$D$8</f>
        <v>0.63636363636363635</v>
      </c>
    </row>
    <row r="4" spans="1:12" ht="15.75" thickBot="1" x14ac:dyDescent="0.3">
      <c r="A4" s="5">
        <v>2</v>
      </c>
      <c r="B4" s="6" t="s">
        <v>12</v>
      </c>
      <c r="C4" s="7" t="s">
        <v>23</v>
      </c>
      <c r="D4" s="11">
        <v>1</v>
      </c>
      <c r="E4" s="13">
        <f>IF($D$8=0,0,(D4/$D9)*1000)</f>
        <v>3.2569046378322038E-2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1</v>
      </c>
      <c r="L4" s="12">
        <f t="shared" ref="L4:L8" si="0">D4/$D$8</f>
        <v>9.0909090909090912E-2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1</v>
      </c>
      <c r="E5" s="13">
        <f>IF($D$8=0,0,(D5/$D9)*1000)</f>
        <v>3.2569046378322038E-2</v>
      </c>
      <c r="F5" s="11">
        <v>0</v>
      </c>
      <c r="G5" s="11">
        <v>1</v>
      </c>
      <c r="H5" s="11">
        <v>0</v>
      </c>
      <c r="I5" s="11">
        <v>0</v>
      </c>
      <c r="J5" s="11">
        <v>0</v>
      </c>
      <c r="K5" s="11">
        <v>5</v>
      </c>
      <c r="L5" s="12">
        <f t="shared" si="0"/>
        <v>9.0909090909090912E-2</v>
      </c>
    </row>
    <row r="6" spans="1:12" ht="32.25" customHeight="1" thickBot="1" x14ac:dyDescent="0.3">
      <c r="A6" s="5">
        <v>4</v>
      </c>
      <c r="B6" s="6" t="s">
        <v>14</v>
      </c>
      <c r="C6" s="7" t="s">
        <v>19</v>
      </c>
      <c r="D6" s="11">
        <v>1</v>
      </c>
      <c r="E6" s="13">
        <f>IF($D$8=0,0,(D6/$D9)*1000)</f>
        <v>3.2569046378322038E-2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1</v>
      </c>
      <c r="L6" s="12">
        <f t="shared" si="0"/>
        <v>9.0909090909090912E-2</v>
      </c>
    </row>
    <row r="7" spans="1:12" ht="26.25" thickBot="1" x14ac:dyDescent="0.3">
      <c r="A7" s="5">
        <v>5</v>
      </c>
      <c r="B7" s="6" t="s">
        <v>14</v>
      </c>
      <c r="C7" s="7" t="s">
        <v>28</v>
      </c>
      <c r="D7" s="11">
        <v>1</v>
      </c>
      <c r="E7" s="13">
        <f>IF($D$8=0,0,(D7/$D9)*1000)</f>
        <v>3.2569046378322038E-2</v>
      </c>
      <c r="F7" s="11">
        <v>1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9.0909090909090912E-2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11</v>
      </c>
      <c r="E8" s="13">
        <f>IF($D$9=0,0,(D8/$D9)*1000)</f>
        <v>0.35825951016154245</v>
      </c>
      <c r="F8" s="11">
        <f>SUM(F3:F7)</f>
        <v>10</v>
      </c>
      <c r="G8" s="11">
        <f>SUM(G3:G7)</f>
        <v>1</v>
      </c>
      <c r="H8" s="11">
        <f t="shared" ref="H8:K8" si="1">SUM(H3:H7)</f>
        <v>0</v>
      </c>
      <c r="I8" s="11">
        <f t="shared" si="1"/>
        <v>2</v>
      </c>
      <c r="J8" s="11">
        <f t="shared" si="1"/>
        <v>0</v>
      </c>
      <c r="K8" s="11">
        <f t="shared" si="1"/>
        <v>12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30704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C0ACE25A-6587-4E32-A42F-3220447A79D6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A2911994-F06B-4782-B446-21757A2B2378}">
      <formula1>0</formula1>
      <formula2>2147483647</formula2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200D7-4996-4237-8236-79039282257F}">
  <dimension ref="A1:L9"/>
  <sheetViews>
    <sheetView zoomScaleNormal="100" workbookViewId="0">
      <selection activeCell="K7" sqref="K7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3</v>
      </c>
      <c r="E3" s="13">
        <f>IF($D$9=0,0,(D3/$D9)*1000)</f>
        <v>9.8667982239763197E-2</v>
      </c>
      <c r="F3" s="11">
        <v>1</v>
      </c>
      <c r="G3" s="11">
        <v>2</v>
      </c>
      <c r="H3" s="11">
        <v>0</v>
      </c>
      <c r="I3" s="11">
        <v>0</v>
      </c>
      <c r="J3" s="11">
        <v>0</v>
      </c>
      <c r="K3" s="11">
        <v>12</v>
      </c>
      <c r="L3" s="12">
        <f>D3/$D$8</f>
        <v>0.75</v>
      </c>
    </row>
    <row r="4" spans="1:12" ht="15.75" thickBot="1" x14ac:dyDescent="0.3">
      <c r="A4" s="5">
        <v>2</v>
      </c>
      <c r="B4" s="6" t="s">
        <v>14</v>
      </c>
      <c r="C4" s="7" t="s">
        <v>19</v>
      </c>
      <c r="D4" s="11">
        <v>1</v>
      </c>
      <c r="E4" s="13">
        <f>IF($D$8=0,0,(D4/$D9)*1000)</f>
        <v>3.2889327413254399E-2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2</v>
      </c>
      <c r="L4" s="12">
        <f t="shared" ref="L4:L8" si="0">D4/$D$8</f>
        <v>0.25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0</v>
      </c>
      <c r="E5" s="13">
        <f>IF($D$8=0,0,(D5/$D9)*1000)</f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0</v>
      </c>
    </row>
    <row r="6" spans="1:12" ht="32.25" customHeight="1" thickBot="1" x14ac:dyDescent="0.3">
      <c r="A6" s="5">
        <v>4</v>
      </c>
      <c r="B6" s="6" t="s">
        <v>14</v>
      </c>
      <c r="C6" s="7" t="s">
        <v>19</v>
      </c>
      <c r="D6" s="11">
        <v>0</v>
      </c>
      <c r="E6" s="13">
        <f>IF($D$8=0,0,(D6/$D9)*1000)</f>
        <v>0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</v>
      </c>
    </row>
    <row r="7" spans="1:12" ht="26.25" thickBot="1" x14ac:dyDescent="0.3">
      <c r="A7" s="5">
        <v>5</v>
      </c>
      <c r="B7" s="6" t="s">
        <v>14</v>
      </c>
      <c r="C7" s="7" t="s">
        <v>28</v>
      </c>
      <c r="D7" s="11">
        <v>0</v>
      </c>
      <c r="E7" s="13">
        <f>IF($D$8=0,0,(D7/$D9)*1000)</f>
        <v>0</v>
      </c>
      <c r="F7" s="11">
        <v>1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4</v>
      </c>
      <c r="E8" s="13">
        <f>IF($D$9=0,0,(D8/$D9)*1000)</f>
        <v>0.1315573096530176</v>
      </c>
      <c r="F8" s="11">
        <f>SUM(F3:F7)</f>
        <v>4</v>
      </c>
      <c r="G8" s="11">
        <f>SUM(G3:G7)</f>
        <v>2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14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30405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187F6683-4A69-4E0F-9CD9-606287B8D59D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FEF03019-F859-45B7-9072-AA9422882D13}">
      <formula1>0</formula1>
      <formula2>9223372036854770000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9F0D0-4021-44AC-8B64-5961BFAC35C3}">
  <dimension ref="A1:L9"/>
  <sheetViews>
    <sheetView zoomScaleNormal="100" workbookViewId="0">
      <selection activeCell="C15" sqref="C15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1</v>
      </c>
      <c r="E3" s="13">
        <f>IF($D$9=0,0,(D3/$D9)*1000)</f>
        <v>3.2733224222585927E-2</v>
      </c>
      <c r="F3" s="11">
        <v>0</v>
      </c>
      <c r="G3" s="11">
        <v>1</v>
      </c>
      <c r="H3" s="11">
        <v>0</v>
      </c>
      <c r="I3" s="11">
        <v>0</v>
      </c>
      <c r="J3" s="11">
        <v>0</v>
      </c>
      <c r="K3" s="11">
        <v>6</v>
      </c>
      <c r="L3" s="12">
        <f>D3/$D$8</f>
        <v>1</v>
      </c>
    </row>
    <row r="4" spans="1:12" ht="15.75" thickBot="1" x14ac:dyDescent="0.3">
      <c r="A4" s="5">
        <v>2</v>
      </c>
      <c r="B4" s="6" t="s">
        <v>14</v>
      </c>
      <c r="C4" s="7" t="s">
        <v>19</v>
      </c>
      <c r="D4" s="11">
        <v>0</v>
      </c>
      <c r="E4" s="13">
        <f>IF($D$8=0,0,(D4/$D9)*1000)</f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2">
        <f t="shared" ref="L4:L8" si="0">D4/$D$8</f>
        <v>0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0</v>
      </c>
      <c r="E5" s="13">
        <f>IF($D$8=0,0,(D5/$D9)*1000)</f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0</v>
      </c>
    </row>
    <row r="6" spans="1:12" ht="32.25" customHeight="1" thickBot="1" x14ac:dyDescent="0.3">
      <c r="A6" s="5">
        <v>4</v>
      </c>
      <c r="B6" s="6" t="s">
        <v>14</v>
      </c>
      <c r="C6" s="7" t="s">
        <v>19</v>
      </c>
      <c r="D6" s="11">
        <v>0</v>
      </c>
      <c r="E6" s="13">
        <f>IF($D$8=0,0,(D6/$D9)*1000)</f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</v>
      </c>
    </row>
    <row r="7" spans="1:12" ht="26.25" thickBot="1" x14ac:dyDescent="0.3">
      <c r="A7" s="5">
        <v>5</v>
      </c>
      <c r="B7" s="6" t="s">
        <v>14</v>
      </c>
      <c r="C7" s="7" t="s">
        <v>28</v>
      </c>
      <c r="D7" s="11">
        <v>0</v>
      </c>
      <c r="E7" s="13">
        <f>IF($D$8=0,0,(D7/$D9)*1000)</f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</v>
      </c>
      <c r="E8" s="13">
        <f>IF($D$9=0,0,(D8/$D9)*1000)</f>
        <v>3.2733224222585927E-2</v>
      </c>
      <c r="F8" s="11">
        <f>SUM(F3:F7)</f>
        <v>0</v>
      </c>
      <c r="G8" s="11">
        <f>SUM(G3:G7)</f>
        <v>1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6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30550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59EE57BB-E3D9-4697-9A82-B09594227CAD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89129976-940D-4BBE-A471-D6DABE8E277E}">
      <formula1>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"/>
  <sheetViews>
    <sheetView zoomScaleNormal="100" workbookViewId="0">
      <selection activeCell="L3" sqref="L3:L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13</v>
      </c>
      <c r="D3" s="11">
        <v>14</v>
      </c>
      <c r="E3" s="13">
        <f>IF($D$9=0,0,(D3/$D9)*1000)</f>
        <v>0.41393176039264384</v>
      </c>
      <c r="F3" s="11">
        <v>12</v>
      </c>
      <c r="G3" s="11">
        <v>2</v>
      </c>
      <c r="H3" s="11">
        <v>0</v>
      </c>
      <c r="I3" s="11">
        <v>0</v>
      </c>
      <c r="J3" s="11">
        <v>0</v>
      </c>
      <c r="K3" s="11">
        <v>13</v>
      </c>
      <c r="L3" s="12">
        <f>D3/$D$8</f>
        <v>0.25454545454545452</v>
      </c>
    </row>
    <row r="4" spans="1:12" ht="15.75" thickBot="1" x14ac:dyDescent="0.3">
      <c r="A4" s="5">
        <v>2</v>
      </c>
      <c r="B4" s="6" t="s">
        <v>14</v>
      </c>
      <c r="C4" s="7" t="s">
        <v>19</v>
      </c>
      <c r="D4" s="11">
        <v>13</v>
      </c>
      <c r="E4" s="13">
        <f>IF($D$8=0,0,(D4/$D9)*1000)</f>
        <v>0.38436520607888358</v>
      </c>
      <c r="F4" s="11">
        <v>9</v>
      </c>
      <c r="G4" s="11">
        <v>4</v>
      </c>
      <c r="H4" s="11">
        <v>0</v>
      </c>
      <c r="I4" s="11">
        <v>0</v>
      </c>
      <c r="J4" s="11">
        <v>0</v>
      </c>
      <c r="K4" s="11">
        <v>39</v>
      </c>
      <c r="L4" s="12">
        <f t="shared" ref="L4:L8" si="0">D4/$D$8</f>
        <v>0.23636363636363636</v>
      </c>
    </row>
    <row r="5" spans="1:12" ht="15.75" thickBot="1" x14ac:dyDescent="0.3">
      <c r="A5" s="5">
        <v>3</v>
      </c>
      <c r="B5" s="6" t="s">
        <v>17</v>
      </c>
      <c r="C5" s="7" t="s">
        <v>20</v>
      </c>
      <c r="D5" s="11">
        <v>12</v>
      </c>
      <c r="E5" s="13">
        <f>IF($D$8=0,0,(D5/$D9)*1000)</f>
        <v>0.35479865176512326</v>
      </c>
      <c r="F5" s="11">
        <v>5</v>
      </c>
      <c r="G5" s="11">
        <v>6</v>
      </c>
      <c r="H5" s="11">
        <v>1</v>
      </c>
      <c r="I5" s="11">
        <v>0</v>
      </c>
      <c r="J5" s="11">
        <v>0</v>
      </c>
      <c r="K5" s="11">
        <v>71</v>
      </c>
      <c r="L5" s="12">
        <f t="shared" si="0"/>
        <v>0.21818181818181817</v>
      </c>
    </row>
    <row r="6" spans="1:12" ht="32.25" customHeight="1" thickBot="1" x14ac:dyDescent="0.3">
      <c r="A6" s="5">
        <v>4</v>
      </c>
      <c r="B6" s="6" t="s">
        <v>12</v>
      </c>
      <c r="C6" s="7" t="s">
        <v>18</v>
      </c>
      <c r="D6" s="11">
        <v>10</v>
      </c>
      <c r="E6" s="13">
        <f>IF($D$8=0,0,(D6/$D9)*1000)</f>
        <v>0.29566554313760274</v>
      </c>
      <c r="F6" s="11">
        <v>6</v>
      </c>
      <c r="G6" s="11">
        <v>4</v>
      </c>
      <c r="H6" s="11">
        <v>0</v>
      </c>
      <c r="I6" s="11">
        <v>0</v>
      </c>
      <c r="J6" s="11">
        <v>0</v>
      </c>
      <c r="K6" s="11">
        <v>15</v>
      </c>
      <c r="L6" s="12">
        <f t="shared" si="0"/>
        <v>0.18181818181818182</v>
      </c>
    </row>
    <row r="7" spans="1:12" ht="26.25" thickBot="1" x14ac:dyDescent="0.3">
      <c r="A7" s="5">
        <v>5</v>
      </c>
      <c r="B7" s="6" t="s">
        <v>12</v>
      </c>
      <c r="C7" s="7" t="s">
        <v>22</v>
      </c>
      <c r="D7" s="11">
        <v>6</v>
      </c>
      <c r="E7" s="13">
        <f>IF($D$8=0,0,(D7/$D9)*1000)</f>
        <v>0.17739932588256163</v>
      </c>
      <c r="F7" s="11">
        <v>3</v>
      </c>
      <c r="G7" s="11">
        <v>3</v>
      </c>
      <c r="H7" s="11"/>
      <c r="I7" s="11"/>
      <c r="J7" s="11"/>
      <c r="K7" s="11">
        <v>7</v>
      </c>
      <c r="L7" s="12">
        <f t="shared" si="0"/>
        <v>0.10909090909090909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55</v>
      </c>
      <c r="E8" s="13">
        <f>IF($D$9=0,0,(D8/$D9)*1000)</f>
        <v>1.6261604872568152</v>
      </c>
      <c r="F8" s="11">
        <v>0</v>
      </c>
      <c r="G8" s="11">
        <f>SUM(G3:G7)</f>
        <v>19</v>
      </c>
      <c r="H8" s="11">
        <f t="shared" ref="H8:K8" si="1">SUM(H3:H7)</f>
        <v>1</v>
      </c>
      <c r="I8" s="11">
        <f t="shared" si="1"/>
        <v>0</v>
      </c>
      <c r="J8" s="11">
        <f t="shared" si="1"/>
        <v>0</v>
      </c>
      <c r="K8" s="11">
        <f t="shared" si="1"/>
        <v>145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33822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00000000-0002-0000-0200-000001000000}">
      <formula1>0</formula1>
      <formula2>9223372036854770000</formula2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03394-AAC0-413D-8EE7-9F12FF65E406}">
  <dimension ref="A1:L9"/>
  <sheetViews>
    <sheetView zoomScaleNormal="100" workbookViewId="0">
      <selection activeCell="N25" sqref="N25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13</v>
      </c>
      <c r="D3" s="11">
        <v>1</v>
      </c>
      <c r="E3" s="13">
        <f>IF($D$9=0,0,(D3/$D9)*1000)</f>
        <v>3.2539372640895486E-2</v>
      </c>
      <c r="F3" s="11">
        <v>1</v>
      </c>
      <c r="G3" s="11">
        <v>0</v>
      </c>
      <c r="H3" s="11">
        <v>0</v>
      </c>
      <c r="I3" s="11">
        <v>0</v>
      </c>
      <c r="J3" s="11">
        <v>0</v>
      </c>
      <c r="K3" s="11">
        <v>1</v>
      </c>
      <c r="L3" s="12">
        <f>D3/$D$8</f>
        <v>0.5</v>
      </c>
    </row>
    <row r="4" spans="1:12" ht="15.75" thickBot="1" x14ac:dyDescent="0.3">
      <c r="A4" s="5">
        <v>2</v>
      </c>
      <c r="B4" s="6" t="s">
        <v>17</v>
      </c>
      <c r="C4" s="7" t="s">
        <v>20</v>
      </c>
      <c r="D4" s="11">
        <v>1</v>
      </c>
      <c r="E4" s="13">
        <f>IF($D$8=0,0,(D4/$D9)*1000)</f>
        <v>3.2539372640895486E-2</v>
      </c>
      <c r="F4" s="11">
        <v>0</v>
      </c>
      <c r="G4" s="11">
        <v>0</v>
      </c>
      <c r="H4" s="11">
        <v>0</v>
      </c>
      <c r="I4" s="11">
        <v>0</v>
      </c>
      <c r="J4" s="11">
        <v>1</v>
      </c>
      <c r="K4" s="11">
        <v>0</v>
      </c>
      <c r="L4" s="12">
        <f t="shared" ref="L4:L8" si="0">D4/$D$8</f>
        <v>0.5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0</v>
      </c>
      <c r="E5" s="13">
        <f>IF($D$8=0,0,(D5/$D9)*1000)</f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0</v>
      </c>
    </row>
    <row r="6" spans="1:12" ht="32.25" customHeight="1" thickBot="1" x14ac:dyDescent="0.3">
      <c r="A6" s="5">
        <v>4</v>
      </c>
      <c r="B6" s="6" t="s">
        <v>14</v>
      </c>
      <c r="C6" s="7" t="s">
        <v>19</v>
      </c>
      <c r="D6" s="11">
        <v>0</v>
      </c>
      <c r="E6" s="13">
        <f>IF($D$8=0,0,(D6/$D9)*1000)</f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</v>
      </c>
    </row>
    <row r="7" spans="1:12" ht="26.25" thickBot="1" x14ac:dyDescent="0.3">
      <c r="A7" s="5">
        <v>5</v>
      </c>
      <c r="B7" s="6" t="s">
        <v>14</v>
      </c>
      <c r="C7" s="7" t="s">
        <v>28</v>
      </c>
      <c r="D7" s="11">
        <v>0</v>
      </c>
      <c r="E7" s="13">
        <f>IF($D$8=0,0,(D7/$D9)*1000)</f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2</v>
      </c>
      <c r="E8" s="13">
        <f>IF($D$9=0,0,(D8/$D9)*1000)</f>
        <v>6.5078745281790973E-2</v>
      </c>
      <c r="F8" s="11">
        <f>SUM(F3:F7)</f>
        <v>1</v>
      </c>
      <c r="G8" s="11">
        <f>SUM(G3:G7)</f>
        <v>0</v>
      </c>
      <c r="H8" s="11">
        <f t="shared" ref="H8:K8" si="1">SUM(H3:H7)</f>
        <v>0</v>
      </c>
      <c r="I8" s="11">
        <f t="shared" si="1"/>
        <v>0</v>
      </c>
      <c r="J8" s="11">
        <f t="shared" si="1"/>
        <v>1</v>
      </c>
      <c r="K8" s="11">
        <f t="shared" si="1"/>
        <v>1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30732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0D273C0B-004A-439F-9384-6E67F809B4BE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A389A446-5DE6-45F0-8081-A2445C89C9E8}">
      <formula1>0</formula1>
      <formula2>2147483647</formula2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2D34-BD59-4A4D-8465-18F938938284}">
  <dimension ref="A1:L9"/>
  <sheetViews>
    <sheetView zoomScaleNormal="100" workbookViewId="0">
      <selection activeCell="G24" sqref="G24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1</v>
      </c>
      <c r="E3" s="13">
        <f>IF($D$9=0,0,(D3/$D9)*1000)</f>
        <v>3.1340102795537166E-2</v>
      </c>
      <c r="F3" s="11">
        <v>0</v>
      </c>
      <c r="G3" s="11">
        <v>1</v>
      </c>
      <c r="H3" s="11">
        <v>0</v>
      </c>
      <c r="I3" s="11">
        <v>0</v>
      </c>
      <c r="J3" s="11">
        <v>0</v>
      </c>
      <c r="K3" s="11">
        <v>5</v>
      </c>
      <c r="L3" s="12">
        <f>D3/$D$8</f>
        <v>0.33333333333333331</v>
      </c>
    </row>
    <row r="4" spans="1:12" ht="15.75" thickBot="1" x14ac:dyDescent="0.3">
      <c r="A4" s="5">
        <v>2</v>
      </c>
      <c r="B4" s="6" t="s">
        <v>14</v>
      </c>
      <c r="C4" s="7" t="s">
        <v>19</v>
      </c>
      <c r="D4" s="11">
        <v>1</v>
      </c>
      <c r="E4" s="13">
        <f>IF($D$8=0,0,(D4/$D9)*1000)</f>
        <v>3.1340102795537166E-2</v>
      </c>
      <c r="F4" s="11">
        <v>0</v>
      </c>
      <c r="G4" s="11">
        <v>1</v>
      </c>
      <c r="H4" s="11">
        <v>0</v>
      </c>
      <c r="I4" s="11">
        <v>0</v>
      </c>
      <c r="J4" s="11">
        <v>0</v>
      </c>
      <c r="K4" s="11">
        <v>12</v>
      </c>
      <c r="L4" s="12">
        <f t="shared" ref="L4:L8" si="0">D4/$D$8</f>
        <v>0.33333333333333331</v>
      </c>
    </row>
    <row r="5" spans="1:12" ht="15.75" thickBot="1" x14ac:dyDescent="0.3">
      <c r="A5" s="5">
        <v>3</v>
      </c>
      <c r="B5" s="6" t="s">
        <v>17</v>
      </c>
      <c r="C5" s="7" t="s">
        <v>20</v>
      </c>
      <c r="D5" s="11">
        <v>1</v>
      </c>
      <c r="E5" s="13">
        <f>IF($D$8=0,0,(D5/$D9)*1000)</f>
        <v>3.1340102795537166E-2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0.33333333333333331</v>
      </c>
    </row>
    <row r="6" spans="1:12" ht="32.25" customHeight="1" thickBot="1" x14ac:dyDescent="0.3">
      <c r="A6" s="5">
        <v>4</v>
      </c>
      <c r="B6" s="6" t="s">
        <v>14</v>
      </c>
      <c r="C6" s="7" t="s">
        <v>19</v>
      </c>
      <c r="D6" s="11">
        <v>0</v>
      </c>
      <c r="E6" s="13">
        <f>IF($D$8=0,0,(D6/$D9)*1000)</f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</v>
      </c>
    </row>
    <row r="7" spans="1:12" ht="26.25" thickBot="1" x14ac:dyDescent="0.3">
      <c r="A7" s="5">
        <v>5</v>
      </c>
      <c r="B7" s="6" t="s">
        <v>14</v>
      </c>
      <c r="C7" s="7" t="s">
        <v>28</v>
      </c>
      <c r="D7" s="11">
        <v>0</v>
      </c>
      <c r="E7" s="13">
        <f>IF($D$8=0,0,(D7/$D9)*1000)</f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3</v>
      </c>
      <c r="E8" s="13">
        <f>IF($D$9=0,0,(D8/$D9)*1000)</f>
        <v>9.4020308386611504E-2</v>
      </c>
      <c r="F8" s="11">
        <f>SUM(F3:F7)</f>
        <v>1</v>
      </c>
      <c r="G8" s="11">
        <f>SUM(G3:G7)</f>
        <v>2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17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31908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F2FE3101-9A41-4643-B1D4-D4223CBCEF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0151EA73-B602-452B-81C5-00992BE90A9A}">
      <formula1>0</formula1>
      <formula2>9223372036854770000</formula2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9D8C-256B-4CD0-A820-B876F4BA5F20}">
  <dimension ref="A1:L9"/>
  <sheetViews>
    <sheetView zoomScaleNormal="100" workbookViewId="0">
      <selection activeCell="K5" sqref="K5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1</v>
      </c>
      <c r="E3" s="13">
        <f>IF($D$9=0,0,(D3/$D9)*1000)</f>
        <v>2.9594554601953239E-2</v>
      </c>
      <c r="F3" s="11">
        <v>0</v>
      </c>
      <c r="G3" s="11">
        <v>1</v>
      </c>
      <c r="H3" s="11">
        <v>0</v>
      </c>
      <c r="I3" s="11">
        <v>0</v>
      </c>
      <c r="J3" s="11">
        <v>0</v>
      </c>
      <c r="K3" s="11">
        <v>3</v>
      </c>
      <c r="L3" s="12">
        <f>D3/$D$8</f>
        <v>1</v>
      </c>
    </row>
    <row r="4" spans="1:12" ht="15.75" thickBot="1" x14ac:dyDescent="0.3">
      <c r="A4" s="5">
        <v>2</v>
      </c>
      <c r="B4" s="6" t="s">
        <v>14</v>
      </c>
      <c r="C4" s="7" t="s">
        <v>19</v>
      </c>
      <c r="D4" s="11">
        <v>0</v>
      </c>
      <c r="E4" s="13">
        <f>IF($D$8=0,0,(D4/$D9)*1000)</f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2">
        <f t="shared" ref="L4:L8" si="0">D4/$D$8</f>
        <v>0</v>
      </c>
    </row>
    <row r="5" spans="1:12" ht="15.75" thickBot="1" x14ac:dyDescent="0.3">
      <c r="A5" s="5">
        <v>3</v>
      </c>
      <c r="B5" s="6" t="s">
        <v>17</v>
      </c>
      <c r="C5" s="7" t="s">
        <v>20</v>
      </c>
      <c r="D5" s="11">
        <v>0</v>
      </c>
      <c r="E5" s="13">
        <f>IF($D$8=0,0,(D5/$D9)*1000)</f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0</v>
      </c>
    </row>
    <row r="6" spans="1:12" ht="32.25" customHeight="1" thickBot="1" x14ac:dyDescent="0.3">
      <c r="A6" s="5">
        <v>4</v>
      </c>
      <c r="B6" s="6" t="s">
        <v>14</v>
      </c>
      <c r="C6" s="7" t="s">
        <v>19</v>
      </c>
      <c r="D6" s="11">
        <v>0</v>
      </c>
      <c r="E6" s="13">
        <f>IF($D$8=0,0,(D6/$D9)*1000)</f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</v>
      </c>
    </row>
    <row r="7" spans="1:12" ht="26.25" thickBot="1" x14ac:dyDescent="0.3">
      <c r="A7" s="5">
        <v>5</v>
      </c>
      <c r="B7" s="6" t="s">
        <v>14</v>
      </c>
      <c r="C7" s="7" t="s">
        <v>28</v>
      </c>
      <c r="D7" s="11">
        <v>0</v>
      </c>
      <c r="E7" s="13">
        <f>IF($D$8=0,0,(D7/$D9)*1000)</f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</v>
      </c>
      <c r="E8" s="13">
        <f>IF($D$9=0,0,(D8/$D9)*1000)</f>
        <v>2.9594554601953239E-2</v>
      </c>
      <c r="F8" s="11">
        <f>SUM(F3:F7)</f>
        <v>0</v>
      </c>
      <c r="G8" s="11">
        <f>SUM(G3:G7)</f>
        <v>1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3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33790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659AF3D4-0437-4E64-80D9-C77BAD6C08DC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42CCA8D7-7681-468C-BD27-F2DF5DE70956}">
      <formula1>0</formula1>
      <formula2>2147483647</formula2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2AA0-E3B4-4D3E-915B-BEAF9D3A3F11}">
  <dimension ref="A1:L9"/>
  <sheetViews>
    <sheetView zoomScaleNormal="100" workbookViewId="0">
      <selection activeCell="N9" sqref="N9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23</v>
      </c>
      <c r="D3" s="11">
        <v>1</v>
      </c>
      <c r="E3" s="13">
        <f>IF($D$9=0,0,(D3/$D9)*1000)</f>
        <v>2.8132560625668147E-2</v>
      </c>
      <c r="F3" s="11">
        <v>0</v>
      </c>
      <c r="G3" s="11">
        <v>1</v>
      </c>
      <c r="H3" s="11">
        <v>0</v>
      </c>
      <c r="I3" s="11">
        <v>0</v>
      </c>
      <c r="J3" s="11">
        <v>0</v>
      </c>
      <c r="K3" s="11">
        <v>8</v>
      </c>
      <c r="L3" s="12">
        <f>D3/$D$8</f>
        <v>0.16666666666666666</v>
      </c>
    </row>
    <row r="4" spans="1:12" ht="39" thickBot="1" x14ac:dyDescent="0.3">
      <c r="A4" s="5">
        <v>2</v>
      </c>
      <c r="B4" s="6" t="s">
        <v>17</v>
      </c>
      <c r="C4" s="7" t="s">
        <v>29</v>
      </c>
      <c r="D4" s="11">
        <v>2</v>
      </c>
      <c r="E4" s="13">
        <f>IF($D$8=0,0,(D4/$D9)*1000)</f>
        <v>5.6265121251336293E-2</v>
      </c>
      <c r="F4" s="11">
        <v>0</v>
      </c>
      <c r="G4" s="11">
        <v>2</v>
      </c>
      <c r="H4" s="11">
        <v>0</v>
      </c>
      <c r="I4" s="11">
        <v>0</v>
      </c>
      <c r="J4" s="11">
        <v>0</v>
      </c>
      <c r="K4" s="11">
        <v>8</v>
      </c>
      <c r="L4" s="12">
        <f t="shared" ref="L4:L8" si="0">D4/$D$8</f>
        <v>0.33333333333333331</v>
      </c>
    </row>
    <row r="5" spans="1:12" ht="15.75" thickBot="1" x14ac:dyDescent="0.3">
      <c r="A5" s="5">
        <v>3</v>
      </c>
      <c r="B5" s="6" t="s">
        <v>17</v>
      </c>
      <c r="C5" s="7" t="s">
        <v>20</v>
      </c>
      <c r="D5" s="11">
        <v>1</v>
      </c>
      <c r="E5" s="13">
        <f>IF($D$8=0,0,(D5/$D9)*1000)</f>
        <v>2.8132560625668147E-2</v>
      </c>
      <c r="F5" s="11">
        <v>0</v>
      </c>
      <c r="G5" s="11">
        <v>1</v>
      </c>
      <c r="H5" s="11">
        <v>0</v>
      </c>
      <c r="I5" s="11">
        <v>0</v>
      </c>
      <c r="J5" s="11">
        <v>0</v>
      </c>
      <c r="K5" s="11">
        <v>3</v>
      </c>
      <c r="L5" s="12">
        <f t="shared" si="0"/>
        <v>0.16666666666666666</v>
      </c>
    </row>
    <row r="6" spans="1:12" ht="32.25" customHeight="1" thickBot="1" x14ac:dyDescent="0.3">
      <c r="A6" s="5">
        <v>4</v>
      </c>
      <c r="B6" s="6" t="s">
        <v>14</v>
      </c>
      <c r="C6" s="7" t="s">
        <v>27</v>
      </c>
      <c r="D6" s="11">
        <v>1</v>
      </c>
      <c r="E6" s="13">
        <f>IF($D$8=0,0,(D6/$D9)*1000)</f>
        <v>2.8132560625668147E-2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0.16666666666666666</v>
      </c>
    </row>
    <row r="7" spans="1:12" ht="26.25" thickBot="1" x14ac:dyDescent="0.3">
      <c r="A7" s="5">
        <v>5</v>
      </c>
      <c r="B7" s="6" t="s">
        <v>14</v>
      </c>
      <c r="C7" s="7" t="s">
        <v>28</v>
      </c>
      <c r="D7" s="11">
        <v>1</v>
      </c>
      <c r="E7" s="13">
        <f>IF($D$8=0,0,(D7/$D9)*1000)</f>
        <v>2.8132560625668147E-2</v>
      </c>
      <c r="F7" s="11">
        <v>1</v>
      </c>
      <c r="G7" s="11">
        <v>0</v>
      </c>
      <c r="H7" s="11">
        <v>0</v>
      </c>
      <c r="I7" s="11">
        <v>0</v>
      </c>
      <c r="J7" s="11">
        <v>0</v>
      </c>
      <c r="K7" s="11">
        <v>1</v>
      </c>
      <c r="L7" s="12">
        <f t="shared" si="0"/>
        <v>0.16666666666666666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6</v>
      </c>
      <c r="E8" s="13">
        <f>IF($D$9=0,0,(D8/$D9)*1000)</f>
        <v>0.16879536375400889</v>
      </c>
      <c r="F8" s="11">
        <f>SUM(F3:F7)</f>
        <v>2</v>
      </c>
      <c r="G8" s="11">
        <f>SUM(G3:G7)</f>
        <v>4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20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35546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E00F38B8-9599-47DC-9E1E-5F834D062FC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F9F04E28-7EDC-4B43-BD13-6F3C31C2009A}">
      <formula1>0</formula1>
      <formula2>9223372036854770000</formula2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B1CE-CF99-494B-B870-A0DB832C1BFE}">
  <dimension ref="A1:L9"/>
  <sheetViews>
    <sheetView zoomScaleNormal="100" workbookViewId="0">
      <selection activeCell="D9" sqref="D9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1</v>
      </c>
      <c r="E3" s="13">
        <f>IF($D$9=0,0,(D3/$D9)*1000)</f>
        <v>2.6089225150013044E-2</v>
      </c>
      <c r="F3" s="11">
        <v>1</v>
      </c>
      <c r="G3" s="11">
        <v>0</v>
      </c>
      <c r="H3" s="11">
        <v>0</v>
      </c>
      <c r="I3" s="11">
        <v>0</v>
      </c>
      <c r="J3" s="11">
        <v>0</v>
      </c>
      <c r="K3" s="11">
        <v>1</v>
      </c>
      <c r="L3" s="12">
        <f>D3/$D$8</f>
        <v>0.125</v>
      </c>
    </row>
    <row r="4" spans="1:12" ht="15.75" thickBot="1" x14ac:dyDescent="0.3">
      <c r="A4" s="5">
        <v>2</v>
      </c>
      <c r="B4" s="6" t="s">
        <v>12</v>
      </c>
      <c r="C4" s="7" t="s">
        <v>13</v>
      </c>
      <c r="D4" s="11">
        <v>2</v>
      </c>
      <c r="E4" s="13">
        <f>IF($D$8=0,0,(D4/$D9)*1000)</f>
        <v>5.2178450300026089E-2</v>
      </c>
      <c r="F4" s="11">
        <v>1</v>
      </c>
      <c r="G4" s="11">
        <v>1</v>
      </c>
      <c r="H4" s="11">
        <v>0</v>
      </c>
      <c r="I4" s="11">
        <v>0</v>
      </c>
      <c r="J4" s="11">
        <v>0</v>
      </c>
      <c r="K4" s="11">
        <v>7</v>
      </c>
      <c r="L4" s="12">
        <f t="shared" ref="L4:L8" si="0">D4/$D$8</f>
        <v>0.25</v>
      </c>
    </row>
    <row r="5" spans="1:12" ht="39" thickBot="1" x14ac:dyDescent="0.3">
      <c r="A5" s="5">
        <v>3</v>
      </c>
      <c r="B5" s="6" t="s">
        <v>17</v>
      </c>
      <c r="C5" s="7" t="s">
        <v>29</v>
      </c>
      <c r="D5" s="11">
        <v>4</v>
      </c>
      <c r="E5" s="13">
        <f>IF($D$8=0,0,(D5/$D9)*1000)</f>
        <v>0.10435690060005218</v>
      </c>
      <c r="F5" s="11">
        <v>1</v>
      </c>
      <c r="G5" s="11">
        <v>2</v>
      </c>
      <c r="H5" s="11">
        <v>0</v>
      </c>
      <c r="I5" s="11">
        <v>0</v>
      </c>
      <c r="J5" s="11">
        <v>1</v>
      </c>
      <c r="K5" s="11">
        <v>28</v>
      </c>
      <c r="L5" s="12">
        <f t="shared" si="0"/>
        <v>0.5</v>
      </c>
    </row>
    <row r="6" spans="1:12" ht="32.25" customHeight="1" thickBot="1" x14ac:dyDescent="0.3">
      <c r="A6" s="5">
        <v>4</v>
      </c>
      <c r="B6" s="6" t="s">
        <v>14</v>
      </c>
      <c r="C6" s="7" t="s">
        <v>20</v>
      </c>
      <c r="D6" s="11">
        <v>1</v>
      </c>
      <c r="E6" s="13">
        <f>IF($D$8=0,0,(D6/$D9)*1000)</f>
        <v>2.6089225150013044E-2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0.125</v>
      </c>
    </row>
    <row r="7" spans="1:12" ht="26.25" thickBot="1" x14ac:dyDescent="0.3">
      <c r="A7" s="5">
        <v>5</v>
      </c>
      <c r="B7" s="6" t="s">
        <v>14</v>
      </c>
      <c r="C7" s="7" t="s">
        <v>28</v>
      </c>
      <c r="D7" s="11">
        <v>0</v>
      </c>
      <c r="E7" s="13">
        <f>IF($D$8=0,0,(D7/$D9)*1000)</f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8</v>
      </c>
      <c r="E8" s="13">
        <f>IF($D$9=0,0,(D8/$D9)*1000)</f>
        <v>0.20871380120010435</v>
      </c>
      <c r="F8" s="11">
        <f>SUM(F3:F7)</f>
        <v>4</v>
      </c>
      <c r="G8" s="11">
        <f>SUM(G3:G7)</f>
        <v>3</v>
      </c>
      <c r="H8" s="11">
        <f t="shared" ref="H8:K8" si="1">SUM(H3:H7)</f>
        <v>0</v>
      </c>
      <c r="I8" s="11">
        <f t="shared" si="1"/>
        <v>0</v>
      </c>
      <c r="J8" s="11">
        <f t="shared" si="1"/>
        <v>1</v>
      </c>
      <c r="K8" s="11">
        <f t="shared" si="1"/>
        <v>36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38330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00333867-AE4B-4E74-ACDC-4E2D723BA354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2AF74CF6-C0B8-4D76-9994-4FF07CF39D54}">
      <formula1>0</formula1>
      <formula2>2147483647</formula2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E0088-B3F4-497B-A98A-86CD73E47ED4}">
  <dimension ref="A1:L9"/>
  <sheetViews>
    <sheetView zoomScaleNormal="100" workbookViewId="0">
      <selection activeCell="C15" sqref="C15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5</v>
      </c>
      <c r="E3" s="13">
        <f>IF($D$9=0,0,(D3/$D9)*1000)</f>
        <v>0.12177894685566759</v>
      </c>
      <c r="F3" s="11">
        <v>1</v>
      </c>
      <c r="G3" s="11">
        <v>4</v>
      </c>
      <c r="H3" s="11">
        <v>0</v>
      </c>
      <c r="I3" s="11">
        <v>0</v>
      </c>
      <c r="J3" s="11">
        <v>0</v>
      </c>
      <c r="K3" s="11">
        <v>26</v>
      </c>
      <c r="L3" s="12">
        <f>D3/$D$8</f>
        <v>0.41666666666666669</v>
      </c>
    </row>
    <row r="4" spans="1:12" ht="15.75" thickBot="1" x14ac:dyDescent="0.3">
      <c r="A4" s="5">
        <v>2</v>
      </c>
      <c r="B4" s="6" t="s">
        <v>12</v>
      </c>
      <c r="C4" s="7" t="s">
        <v>13</v>
      </c>
      <c r="D4" s="11">
        <v>4</v>
      </c>
      <c r="E4" s="13">
        <f>IF($D$8=0,0,(D4/$D9)*1000)</f>
        <v>9.7423157484534076E-2</v>
      </c>
      <c r="F4" s="11">
        <v>4</v>
      </c>
      <c r="G4" s="11">
        <v>0</v>
      </c>
      <c r="H4" s="11">
        <v>0</v>
      </c>
      <c r="I4" s="11">
        <v>0</v>
      </c>
      <c r="J4" s="11">
        <v>0</v>
      </c>
      <c r="K4" s="11">
        <v>1</v>
      </c>
      <c r="L4" s="12">
        <f t="shared" ref="L4:L8" si="0">D4/$D$8</f>
        <v>0.33333333333333331</v>
      </c>
    </row>
    <row r="5" spans="1:12" ht="39" thickBot="1" x14ac:dyDescent="0.3">
      <c r="A5" s="5">
        <v>3</v>
      </c>
      <c r="B5" s="6" t="s">
        <v>17</v>
      </c>
      <c r="C5" s="7" t="s">
        <v>29</v>
      </c>
      <c r="D5" s="11">
        <v>3</v>
      </c>
      <c r="E5" s="13">
        <f>IF($D$8=0,0,(D5/$D9)*1000)</f>
        <v>7.306736811340056E-2</v>
      </c>
      <c r="F5" s="11">
        <v>1</v>
      </c>
      <c r="G5" s="11">
        <v>1</v>
      </c>
      <c r="H5" s="11">
        <v>0</v>
      </c>
      <c r="I5" s="11">
        <v>0</v>
      </c>
      <c r="J5" s="11">
        <v>1</v>
      </c>
      <c r="K5" s="11">
        <v>10</v>
      </c>
      <c r="L5" s="12">
        <f t="shared" si="0"/>
        <v>0.25</v>
      </c>
    </row>
    <row r="6" spans="1:12" ht="32.25" customHeight="1" thickBot="1" x14ac:dyDescent="0.3">
      <c r="A6" s="5">
        <v>4</v>
      </c>
      <c r="B6" s="6" t="s">
        <v>14</v>
      </c>
      <c r="C6" s="7" t="s">
        <v>20</v>
      </c>
      <c r="D6" s="11">
        <v>0</v>
      </c>
      <c r="E6" s="13">
        <f>IF($D$8=0,0,(D6/$D9)*1000)</f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</v>
      </c>
    </row>
    <row r="7" spans="1:12" ht="26.25" thickBot="1" x14ac:dyDescent="0.3">
      <c r="A7" s="5">
        <v>5</v>
      </c>
      <c r="B7" s="6" t="s">
        <v>14</v>
      </c>
      <c r="C7" s="7" t="s">
        <v>28</v>
      </c>
      <c r="D7" s="11">
        <v>0</v>
      </c>
      <c r="E7" s="13">
        <f>IF($D$8=0,0,(D7/$D9)*1000)</f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12</v>
      </c>
      <c r="E8" s="13">
        <f>IF($D$9=0,0,(D8/$D9)*1000)</f>
        <v>0.29226947245360224</v>
      </c>
      <c r="F8" s="11">
        <f>SUM(F3:F7)</f>
        <v>6</v>
      </c>
      <c r="G8" s="11">
        <f>SUM(G3:G7)</f>
        <v>5</v>
      </c>
      <c r="H8" s="11">
        <f t="shared" ref="H8:K8" si="1">SUM(H3:H7)</f>
        <v>0</v>
      </c>
      <c r="I8" s="11">
        <f t="shared" si="1"/>
        <v>0</v>
      </c>
      <c r="J8" s="11">
        <f t="shared" si="1"/>
        <v>1</v>
      </c>
      <c r="K8" s="11">
        <f t="shared" si="1"/>
        <v>37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41058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1E0A44C6-1232-45B8-A61A-A3285F1CAD45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736A300A-AA7B-4EED-9753-ACFCE829C513}">
      <formula1>0</formula1>
      <formula2>9223372036854770000</formula2>
    </dataValidation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E3304-91FA-42D6-A358-C066F97AD801}">
  <dimension ref="A1:L9"/>
  <sheetViews>
    <sheetView zoomScaleNormal="100" workbookViewId="0">
      <selection activeCell="E16" sqref="E16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1</v>
      </c>
      <c r="E3" s="13">
        <f>IF($D$9=0,0,(D3/$D9)*1000)</f>
        <v>2.2443162690486341E-2</v>
      </c>
      <c r="F3" s="11">
        <v>0</v>
      </c>
      <c r="G3" s="11">
        <v>0</v>
      </c>
      <c r="H3" s="11">
        <v>0</v>
      </c>
      <c r="I3" s="11">
        <v>0</v>
      </c>
      <c r="J3" s="11">
        <v>1</v>
      </c>
      <c r="K3" s="11">
        <v>0</v>
      </c>
      <c r="L3" s="12">
        <f>D3/$D$8</f>
        <v>0.16666666666666666</v>
      </c>
    </row>
    <row r="4" spans="1:12" ht="15.75" thickBot="1" x14ac:dyDescent="0.3">
      <c r="A4" s="5">
        <v>2</v>
      </c>
      <c r="B4" s="6" t="s">
        <v>12</v>
      </c>
      <c r="C4" s="7" t="s">
        <v>23</v>
      </c>
      <c r="D4" s="11">
        <v>1</v>
      </c>
      <c r="E4" s="13">
        <f>IF($D$8=0,0,(D4/$D9)*1000)</f>
        <v>2.2443162690486341E-2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1</v>
      </c>
      <c r="L4" s="12">
        <f t="shared" ref="L4:L8" si="0">D4/$D$8</f>
        <v>0.16666666666666666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2</v>
      </c>
      <c r="E5" s="13">
        <f>IF($D$8=0,0,(D5/$D9)*1000)</f>
        <v>4.4886325380972682E-2</v>
      </c>
      <c r="F5" s="11">
        <v>2</v>
      </c>
      <c r="G5" s="11">
        <v>0</v>
      </c>
      <c r="H5" s="11">
        <v>0</v>
      </c>
      <c r="I5" s="11">
        <v>0</v>
      </c>
      <c r="J5" s="11">
        <v>0</v>
      </c>
      <c r="K5" s="11">
        <v>2</v>
      </c>
      <c r="L5" s="12">
        <f t="shared" si="0"/>
        <v>0.33333333333333331</v>
      </c>
    </row>
    <row r="6" spans="1:12" ht="32.25" customHeight="1" thickBot="1" x14ac:dyDescent="0.3">
      <c r="A6" s="5">
        <v>4</v>
      </c>
      <c r="B6" s="6" t="s">
        <v>14</v>
      </c>
      <c r="C6" s="7" t="s">
        <v>19</v>
      </c>
      <c r="D6" s="11">
        <v>1</v>
      </c>
      <c r="E6" s="13">
        <f>IF($D$8=0,0,(D6/$D9)*1000)</f>
        <v>2.2443162690486341E-2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1</v>
      </c>
      <c r="L6" s="12">
        <f t="shared" si="0"/>
        <v>0.16666666666666666</v>
      </c>
    </row>
    <row r="7" spans="1:12" ht="39" thickBot="1" x14ac:dyDescent="0.3">
      <c r="A7" s="5">
        <v>5</v>
      </c>
      <c r="B7" s="6" t="s">
        <v>17</v>
      </c>
      <c r="C7" s="7" t="s">
        <v>29</v>
      </c>
      <c r="D7" s="11">
        <v>1</v>
      </c>
      <c r="E7" s="13">
        <f>IF($D$8=0,0,(D7/$D9)*1000)</f>
        <v>2.2443162690486341E-2</v>
      </c>
      <c r="F7" s="11">
        <v>0</v>
      </c>
      <c r="G7" s="11">
        <v>0</v>
      </c>
      <c r="H7" s="11">
        <v>0</v>
      </c>
      <c r="I7" s="11">
        <v>0</v>
      </c>
      <c r="J7" s="11">
        <v>1</v>
      </c>
      <c r="K7" s="11">
        <v>0</v>
      </c>
      <c r="L7" s="12">
        <f t="shared" si="0"/>
        <v>0.16666666666666666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6</v>
      </c>
      <c r="E8" s="13">
        <f>IF($D$9=0,0,(D8/$D9)*1000)</f>
        <v>0.13465897614291805</v>
      </c>
      <c r="F8" s="11">
        <f>SUM(F3:F7)</f>
        <v>4</v>
      </c>
      <c r="G8" s="11">
        <f>SUM(G3:G7)</f>
        <v>0</v>
      </c>
      <c r="H8" s="11">
        <f t="shared" ref="H8:K8" si="1">SUM(H3:H7)</f>
        <v>0</v>
      </c>
      <c r="I8" s="11">
        <f t="shared" si="1"/>
        <v>0</v>
      </c>
      <c r="J8" s="11">
        <f t="shared" si="1"/>
        <v>2</v>
      </c>
      <c r="K8" s="11">
        <f t="shared" si="1"/>
        <v>4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44557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29DD58EF-BBEF-4CA9-BCC8-C205F0AE0E07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574E6940-38FC-4280-8545-7485E3BE15CB}">
      <formula1>0</formula1>
      <formula2>2147483647</formula2>
    </dataValidation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1B484-D592-45D4-B720-D9BA3DB37663}">
  <dimension ref="A1:L9"/>
  <sheetViews>
    <sheetView zoomScaleNormal="100" workbookViewId="0">
      <selection activeCell="E14" sqref="E14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17</v>
      </c>
      <c r="C3" s="7" t="s">
        <v>20</v>
      </c>
      <c r="D3" s="11">
        <v>3</v>
      </c>
      <c r="E3" s="13">
        <f>IF($D$9=0,0,(D3/$D9)*1000)</f>
        <v>6.0070883642698386E-2</v>
      </c>
      <c r="F3" s="11">
        <v>2</v>
      </c>
      <c r="G3" s="11">
        <v>1</v>
      </c>
      <c r="H3" s="11">
        <v>0</v>
      </c>
      <c r="I3" s="11">
        <v>0</v>
      </c>
      <c r="J3" s="11">
        <v>0</v>
      </c>
      <c r="K3" s="11">
        <v>11</v>
      </c>
      <c r="L3" s="12">
        <f>D3/$D$8</f>
        <v>0.375</v>
      </c>
    </row>
    <row r="4" spans="1:12" ht="39" thickBot="1" x14ac:dyDescent="0.3">
      <c r="A4" s="5">
        <v>2</v>
      </c>
      <c r="B4" s="6" t="s">
        <v>17</v>
      </c>
      <c r="C4" s="7" t="s">
        <v>29</v>
      </c>
      <c r="D4" s="11">
        <v>2</v>
      </c>
      <c r="E4" s="13">
        <f>IF($D$8=0,0,(D4/$D9)*1000)</f>
        <v>4.0047255761798926E-2</v>
      </c>
      <c r="F4" s="11">
        <v>0</v>
      </c>
      <c r="G4" s="11">
        <v>2</v>
      </c>
      <c r="H4" s="11">
        <v>0</v>
      </c>
      <c r="I4" s="11">
        <v>0</v>
      </c>
      <c r="J4" s="11">
        <v>0</v>
      </c>
      <c r="K4" s="11">
        <v>13</v>
      </c>
      <c r="L4" s="12">
        <f t="shared" ref="L4:L8" si="0">D4/$D$8</f>
        <v>0.25</v>
      </c>
    </row>
    <row r="5" spans="1:12" ht="15.75" thickBot="1" x14ac:dyDescent="0.3">
      <c r="A5" s="5">
        <v>3</v>
      </c>
      <c r="B5" s="6" t="s">
        <v>12</v>
      </c>
      <c r="C5" s="7" t="s">
        <v>23</v>
      </c>
      <c r="D5" s="11">
        <v>1</v>
      </c>
      <c r="E5" s="13">
        <f>IF($D$8=0,0,(D5/$D9)*1000)</f>
        <v>2.0023627880899463E-2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0.125</v>
      </c>
    </row>
    <row r="6" spans="1:12" ht="32.25" customHeight="1" thickBot="1" x14ac:dyDescent="0.3">
      <c r="A6" s="5">
        <v>4</v>
      </c>
      <c r="B6" s="6" t="s">
        <v>12</v>
      </c>
      <c r="C6" s="7" t="s">
        <v>18</v>
      </c>
      <c r="D6" s="11">
        <v>1</v>
      </c>
      <c r="E6" s="13">
        <f>IF($D$8=0,0,(D6/$D9)*1000)</f>
        <v>2.0023627880899463E-2</v>
      </c>
      <c r="F6" s="11">
        <v>0</v>
      </c>
      <c r="G6" s="11">
        <v>1</v>
      </c>
      <c r="H6" s="11">
        <v>0</v>
      </c>
      <c r="I6" s="11">
        <v>0</v>
      </c>
      <c r="J6" s="11">
        <v>0</v>
      </c>
      <c r="K6" s="11">
        <v>5</v>
      </c>
      <c r="L6" s="12">
        <f t="shared" si="0"/>
        <v>0.125</v>
      </c>
    </row>
    <row r="7" spans="1:12" ht="28.5" customHeight="1" thickBot="1" x14ac:dyDescent="0.3">
      <c r="A7" s="5">
        <v>5</v>
      </c>
      <c r="B7" s="6" t="s">
        <v>12</v>
      </c>
      <c r="C7" s="7" t="s">
        <v>22</v>
      </c>
      <c r="D7" s="11">
        <v>1</v>
      </c>
      <c r="E7" s="13">
        <f>IF($D$8=0,0,(D7/$D9)*1000)</f>
        <v>2.0023627880899463E-2</v>
      </c>
      <c r="F7" s="11">
        <v>0</v>
      </c>
      <c r="G7" s="11">
        <v>1</v>
      </c>
      <c r="H7" s="11">
        <v>0</v>
      </c>
      <c r="I7" s="11">
        <v>0</v>
      </c>
      <c r="J7" s="11">
        <v>0</v>
      </c>
      <c r="K7" s="11">
        <v>8</v>
      </c>
      <c r="L7" s="12">
        <f t="shared" si="0"/>
        <v>0.125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8</v>
      </c>
      <c r="E8" s="13">
        <f>IF($D$9=0,0,(D8/$D9)*1000)</f>
        <v>0.16018902304719571</v>
      </c>
      <c r="F8" s="11">
        <f>SUM(F3:F7)</f>
        <v>3</v>
      </c>
      <c r="G8" s="11">
        <f>SUM(G3:G7)</f>
        <v>5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37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49941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B3040791-434E-4C1F-8C16-2EE67F4D8954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B005843F-DA8E-498A-9BE8-A9EF412DE4DD}">
      <formula1>0</formula1>
      <formula2>9223372036854770000</formula2>
    </dataValidation>
  </dataValidation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77C1A-C3B5-4196-B309-5675ADB44751}">
  <dimension ref="A1:L9"/>
  <sheetViews>
    <sheetView zoomScaleNormal="100" workbookViewId="0">
      <selection activeCell="E19" sqref="E19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5</v>
      </c>
      <c r="E3" s="13">
        <f>IF($D$9=0,0,(D3/$D9)*1000)</f>
        <v>0.1191667858334525</v>
      </c>
      <c r="F3" s="11">
        <v>5</v>
      </c>
      <c r="G3" s="11">
        <v>0</v>
      </c>
      <c r="H3" s="11">
        <v>0</v>
      </c>
      <c r="I3" s="11">
        <v>0</v>
      </c>
      <c r="J3" s="11">
        <v>0</v>
      </c>
      <c r="K3" s="11">
        <v>5</v>
      </c>
      <c r="L3" s="12">
        <f>D3/$D$8</f>
        <v>0.27777777777777779</v>
      </c>
    </row>
    <row r="4" spans="1:12" ht="26.25" thickBot="1" x14ac:dyDescent="0.3">
      <c r="A4" s="5">
        <v>2</v>
      </c>
      <c r="B4" s="6" t="s">
        <v>17</v>
      </c>
      <c r="C4" s="7" t="s">
        <v>30</v>
      </c>
      <c r="D4" s="11">
        <v>4</v>
      </c>
      <c r="E4" s="13">
        <f>IF($D$8=0,0,(D4/$D9)*1000)</f>
        <v>9.5333428666762005E-2</v>
      </c>
      <c r="F4" s="11">
        <v>4</v>
      </c>
      <c r="G4" s="11">
        <v>0</v>
      </c>
      <c r="H4" s="11">
        <v>0</v>
      </c>
      <c r="I4" s="11">
        <v>0</v>
      </c>
      <c r="J4" s="11">
        <v>0</v>
      </c>
      <c r="K4" s="11">
        <v>3</v>
      </c>
      <c r="L4" s="12">
        <f t="shared" ref="L4:L8" si="0">D4/$D$8</f>
        <v>0.22222222222222221</v>
      </c>
    </row>
    <row r="5" spans="1:12" ht="15.75" thickBot="1" x14ac:dyDescent="0.3">
      <c r="A5" s="5">
        <v>3</v>
      </c>
      <c r="B5" s="6" t="s">
        <v>17</v>
      </c>
      <c r="C5" s="7" t="s">
        <v>20</v>
      </c>
      <c r="D5" s="11">
        <v>4</v>
      </c>
      <c r="E5" s="13">
        <f>IF($D$8=0,0,(D5/$D9)*1000)</f>
        <v>9.5333428666762005E-2</v>
      </c>
      <c r="F5" s="11">
        <v>4</v>
      </c>
      <c r="G5" s="11">
        <v>0</v>
      </c>
      <c r="H5" s="11">
        <v>0</v>
      </c>
      <c r="I5" s="11">
        <v>0</v>
      </c>
      <c r="J5" s="11">
        <v>0</v>
      </c>
      <c r="K5" s="11">
        <v>2</v>
      </c>
      <c r="L5" s="12">
        <f t="shared" si="0"/>
        <v>0.22222222222222221</v>
      </c>
    </row>
    <row r="6" spans="1:12" ht="32.25" customHeight="1" thickBot="1" x14ac:dyDescent="0.3">
      <c r="A6" s="5">
        <v>4</v>
      </c>
      <c r="B6" s="6" t="s">
        <v>14</v>
      </c>
      <c r="C6" s="7" t="s">
        <v>28</v>
      </c>
      <c r="D6" s="11">
        <v>3</v>
      </c>
      <c r="E6" s="13">
        <f>IF($D$8=0,0,(D6/$D9)*1000)</f>
        <v>7.150007150007151E-2</v>
      </c>
      <c r="F6" s="11">
        <v>2</v>
      </c>
      <c r="G6" s="11">
        <v>1</v>
      </c>
      <c r="H6" s="11">
        <v>0</v>
      </c>
      <c r="I6" s="11">
        <v>0</v>
      </c>
      <c r="J6" s="11">
        <v>0</v>
      </c>
      <c r="K6" s="11">
        <v>4</v>
      </c>
      <c r="L6" s="12">
        <f t="shared" si="0"/>
        <v>0.16666666666666666</v>
      </c>
    </row>
    <row r="7" spans="1:12" ht="28.5" customHeight="1" thickBot="1" x14ac:dyDescent="0.3">
      <c r="A7" s="5">
        <v>5</v>
      </c>
      <c r="B7" s="6" t="s">
        <v>14</v>
      </c>
      <c r="C7" s="7" t="s">
        <v>31</v>
      </c>
      <c r="D7" s="11">
        <v>2</v>
      </c>
      <c r="E7" s="13">
        <f>IF($D$8=0,0,(D7/$D9)*1000)</f>
        <v>4.7666714333381002E-2</v>
      </c>
      <c r="F7" s="11">
        <v>2</v>
      </c>
      <c r="G7" s="11">
        <v>0</v>
      </c>
      <c r="H7" s="11">
        <v>0</v>
      </c>
      <c r="I7" s="11">
        <v>0</v>
      </c>
      <c r="J7" s="11">
        <v>0</v>
      </c>
      <c r="K7" s="11">
        <v>4</v>
      </c>
      <c r="L7" s="12">
        <f t="shared" si="0"/>
        <v>0.1111111111111111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18</v>
      </c>
      <c r="E8" s="13">
        <f>IF($D$9=0,0,(D8/$D9)*1000)</f>
        <v>0.42900042900042901</v>
      </c>
      <c r="F8" s="11">
        <f>SUM(F3:F7)</f>
        <v>17</v>
      </c>
      <c r="G8" s="11">
        <f>SUM(G3:G7)</f>
        <v>1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18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41958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8ABD43D2-6839-4F15-A002-B015FA33F703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E3031A1E-216A-476C-9F81-F11471C6DE1E}">
      <formula1>0</formula1>
      <formula2>2147483647</formula2>
    </dataValidation>
  </dataValidation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24C9-A95B-46A5-8898-FEF86D47F150}">
  <dimension ref="A1:L9"/>
  <sheetViews>
    <sheetView zoomScale="70" zoomScaleNormal="70" workbookViewId="0">
      <selection activeCell="A2" sqref="A2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13</v>
      </c>
      <c r="D3" s="11">
        <v>3</v>
      </c>
      <c r="E3" s="13">
        <f>IF($D$9=0,0,(D3/$D9)*1000)</f>
        <v>0.13539128080151638</v>
      </c>
      <c r="F3" s="11">
        <v>3</v>
      </c>
      <c r="G3" s="11">
        <v>0</v>
      </c>
      <c r="H3" s="11">
        <v>0</v>
      </c>
      <c r="I3" s="11">
        <v>0</v>
      </c>
      <c r="J3" s="11">
        <v>0</v>
      </c>
      <c r="K3" s="11">
        <v>2</v>
      </c>
      <c r="L3" s="12">
        <f>D3/$D$8</f>
        <v>0.375</v>
      </c>
    </row>
    <row r="4" spans="1:12" ht="15.75" thickBot="1" x14ac:dyDescent="0.3">
      <c r="A4" s="5">
        <v>2</v>
      </c>
      <c r="B4" s="6" t="s">
        <v>14</v>
      </c>
      <c r="C4" s="7" t="s">
        <v>19</v>
      </c>
      <c r="D4" s="11">
        <v>2</v>
      </c>
      <c r="E4" s="13">
        <f>IF($D$8=0,0,(D4/$D9)*1000)</f>
        <v>9.0260853867677598E-2</v>
      </c>
      <c r="F4" s="11">
        <v>1</v>
      </c>
      <c r="G4" s="11">
        <v>1</v>
      </c>
      <c r="H4" s="11">
        <v>0</v>
      </c>
      <c r="I4" s="11">
        <v>0</v>
      </c>
      <c r="J4" s="11">
        <v>0</v>
      </c>
      <c r="K4" s="11">
        <v>8</v>
      </c>
      <c r="L4" s="12">
        <f t="shared" ref="L4:L8" si="0">D4/$D$8</f>
        <v>0.25</v>
      </c>
    </row>
    <row r="5" spans="1:12" ht="26.25" thickBot="1" x14ac:dyDescent="0.3">
      <c r="A5" s="5">
        <v>3</v>
      </c>
      <c r="B5" s="6" t="s">
        <v>12</v>
      </c>
      <c r="C5" s="7" t="s">
        <v>22</v>
      </c>
      <c r="D5" s="11">
        <v>1</v>
      </c>
      <c r="E5" s="13">
        <f>IF($D$8=0,0,(D5/$D9)*1000)</f>
        <v>4.5130426933838799E-2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1">
        <v>2</v>
      </c>
      <c r="L5" s="12">
        <f t="shared" si="0"/>
        <v>0.125</v>
      </c>
    </row>
    <row r="6" spans="1:12" ht="32.25" customHeight="1" thickBot="1" x14ac:dyDescent="0.3">
      <c r="A6" s="5">
        <v>4</v>
      </c>
      <c r="B6" s="6" t="s">
        <v>12</v>
      </c>
      <c r="C6" s="7" t="s">
        <v>32</v>
      </c>
      <c r="D6" s="11">
        <v>1</v>
      </c>
      <c r="E6" s="13">
        <f>IF($D$8=0,0,(D6/$D9)*1000)</f>
        <v>4.5130426933838799E-2</v>
      </c>
      <c r="F6" s="11">
        <v>0</v>
      </c>
      <c r="G6" s="11">
        <v>1</v>
      </c>
      <c r="H6" s="11">
        <v>0</v>
      </c>
      <c r="I6" s="11">
        <v>0</v>
      </c>
      <c r="J6" s="11">
        <v>0</v>
      </c>
      <c r="K6" s="11">
        <v>5</v>
      </c>
      <c r="L6" s="12">
        <f t="shared" si="0"/>
        <v>0.125</v>
      </c>
    </row>
    <row r="7" spans="1:12" ht="28.5" customHeight="1" thickBot="1" x14ac:dyDescent="0.3">
      <c r="A7" s="5">
        <v>5</v>
      </c>
      <c r="B7" s="6" t="s">
        <v>14</v>
      </c>
      <c r="C7" s="7" t="s">
        <v>33</v>
      </c>
      <c r="D7" s="11">
        <v>1</v>
      </c>
      <c r="E7" s="13">
        <f>IF($D$8=0,0,(D7/$D9)*1000)</f>
        <v>4.5130426933838799E-2</v>
      </c>
      <c r="F7" s="11">
        <v>1</v>
      </c>
      <c r="G7" s="11">
        <v>0</v>
      </c>
      <c r="H7" s="11">
        <v>0</v>
      </c>
      <c r="I7" s="11">
        <v>0</v>
      </c>
      <c r="J7" s="11">
        <v>0</v>
      </c>
      <c r="K7" s="11">
        <v>1</v>
      </c>
      <c r="L7" s="12">
        <f t="shared" si="0"/>
        <v>0.125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8</v>
      </c>
      <c r="E8" s="13">
        <f>IF($D$9=0,0,(D8/$D9)*1000)</f>
        <v>0.36104341547071039</v>
      </c>
      <c r="F8" s="11">
        <f>SUM(F3:F7)</f>
        <v>6</v>
      </c>
      <c r="G8" s="11">
        <f>SUM(G3:G7)</f>
        <v>2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18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22158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B6ECE499-BB35-4E9C-B660-BEAFD1F08601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CECBC474-FFF9-4F21-99F6-EE6712E0540D}">
      <formula1>0</formula1>
      <formula2>9223372036854770000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"/>
  <sheetViews>
    <sheetView zoomScaleNormal="100" workbookViewId="0">
      <selection activeCell="I19" sqref="I19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13</v>
      </c>
      <c r="D3" s="11">
        <v>12</v>
      </c>
      <c r="E3" s="13">
        <f>IF($D$9=0,0,(D3/$D9)*1000)</f>
        <v>0.36478599221789881</v>
      </c>
      <c r="F3" s="11">
        <v>8</v>
      </c>
      <c r="G3" s="11">
        <v>4</v>
      </c>
      <c r="H3" s="11">
        <v>0</v>
      </c>
      <c r="I3" s="11">
        <v>0</v>
      </c>
      <c r="J3" s="11">
        <v>0</v>
      </c>
      <c r="K3" s="11">
        <v>22</v>
      </c>
      <c r="L3" s="12">
        <f>D3/$D$8</f>
        <v>0.31578947368421051</v>
      </c>
    </row>
    <row r="4" spans="1:12" ht="15.75" thickBot="1" x14ac:dyDescent="0.3">
      <c r="A4" s="5">
        <v>2</v>
      </c>
      <c r="B4" s="6" t="s">
        <v>17</v>
      </c>
      <c r="C4" s="7" t="s">
        <v>20</v>
      </c>
      <c r="D4" s="11">
        <v>11</v>
      </c>
      <c r="E4" s="13">
        <f>IF($D$8=0,0,(D4/$D9)*1000)</f>
        <v>0.33438715953307391</v>
      </c>
      <c r="F4" s="11">
        <v>10</v>
      </c>
      <c r="G4" s="11">
        <v>1</v>
      </c>
      <c r="H4" s="11">
        <v>0</v>
      </c>
      <c r="I4" s="11">
        <v>0</v>
      </c>
      <c r="J4" s="11">
        <v>0</v>
      </c>
      <c r="K4" s="11">
        <v>12</v>
      </c>
      <c r="L4" s="12">
        <f t="shared" ref="L4:L8" si="0">D4/$D$8</f>
        <v>0.28947368421052633</v>
      </c>
    </row>
    <row r="5" spans="1:12" ht="15.75" thickBot="1" x14ac:dyDescent="0.3">
      <c r="A5" s="5">
        <v>3</v>
      </c>
      <c r="B5" s="6" t="s">
        <v>14</v>
      </c>
      <c r="C5" s="7" t="s">
        <v>19</v>
      </c>
      <c r="D5" s="11">
        <v>5</v>
      </c>
      <c r="E5" s="13">
        <f>IF($D$8=0,0,(D5/$D9)*1000)</f>
        <v>0.15199416342412453</v>
      </c>
      <c r="F5" s="11">
        <v>4</v>
      </c>
      <c r="G5" s="11">
        <v>1</v>
      </c>
      <c r="H5" s="11">
        <v>0</v>
      </c>
      <c r="I5" s="11">
        <v>0</v>
      </c>
      <c r="J5" s="11">
        <v>0</v>
      </c>
      <c r="K5" s="11">
        <v>6</v>
      </c>
      <c r="L5" s="12">
        <f t="shared" si="0"/>
        <v>0.13157894736842105</v>
      </c>
    </row>
    <row r="6" spans="1:12" ht="32.25" customHeight="1" thickBot="1" x14ac:dyDescent="0.3">
      <c r="A6" s="5">
        <v>4</v>
      </c>
      <c r="B6" s="6" t="s">
        <v>12</v>
      </c>
      <c r="C6" s="7" t="s">
        <v>18</v>
      </c>
      <c r="D6" s="11">
        <v>5</v>
      </c>
      <c r="E6" s="13">
        <f>IF($D$8=0,0,(D6/$D9)*1000)</f>
        <v>0.15199416342412453</v>
      </c>
      <c r="F6" s="11">
        <v>3</v>
      </c>
      <c r="G6" s="11">
        <v>2</v>
      </c>
      <c r="H6" s="11">
        <v>0</v>
      </c>
      <c r="I6" s="11">
        <v>0</v>
      </c>
      <c r="J6" s="11">
        <v>0</v>
      </c>
      <c r="K6" s="11">
        <v>11</v>
      </c>
      <c r="L6" s="12">
        <f t="shared" si="0"/>
        <v>0.13157894736842105</v>
      </c>
    </row>
    <row r="7" spans="1:12" ht="15.75" thickBot="1" x14ac:dyDescent="0.3">
      <c r="A7" s="5">
        <v>5</v>
      </c>
      <c r="B7" s="6" t="s">
        <v>12</v>
      </c>
      <c r="C7" s="7" t="s">
        <v>23</v>
      </c>
      <c r="D7" s="11">
        <v>5</v>
      </c>
      <c r="E7" s="13">
        <f>IF($D$8=0,0,(D7/$D9)*1000)</f>
        <v>0.15199416342412453</v>
      </c>
      <c r="F7" s="11">
        <v>5</v>
      </c>
      <c r="G7" s="11">
        <v>0</v>
      </c>
      <c r="H7" s="11">
        <v>0</v>
      </c>
      <c r="I7" s="11">
        <v>0</v>
      </c>
      <c r="J7" s="11">
        <v>0</v>
      </c>
      <c r="K7" s="11">
        <v>5</v>
      </c>
      <c r="L7" s="12">
        <f t="shared" si="0"/>
        <v>0.13157894736842105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38</v>
      </c>
      <c r="E8" s="13">
        <f>IF($D$9=0,0,(D8/$D9)*1000)</f>
        <v>1.1551556420233464</v>
      </c>
      <c r="F8" s="11">
        <v>0</v>
      </c>
      <c r="G8" s="11">
        <f>SUM(G3:G7)</f>
        <v>8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56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32896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00000000-0002-0000-03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00000000-0002-0000-0300-000001000000}">
      <formula1>0</formula1>
      <formula2>2147483647</formula2>
    </dataValidation>
  </dataValidation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F55E-AE52-426B-B5A4-B101141BA559}">
  <dimension ref="A1:L9"/>
  <sheetViews>
    <sheetView zoomScale="70" zoomScaleNormal="70" workbookViewId="0">
      <selection activeCell="R14" sqref="R14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2</v>
      </c>
      <c r="E3" s="13">
        <f>IF($D$9=0,0,(D3/$D9)*1000)</f>
        <v>8.949747169642458E-2</v>
      </c>
      <c r="F3" s="11">
        <v>2</v>
      </c>
      <c r="G3" s="11">
        <v>0</v>
      </c>
      <c r="H3" s="11">
        <v>0</v>
      </c>
      <c r="I3" s="11">
        <v>0</v>
      </c>
      <c r="J3" s="11">
        <v>0</v>
      </c>
      <c r="K3" s="11">
        <v>1</v>
      </c>
      <c r="L3" s="12">
        <f>D3/$D$8</f>
        <v>0.25</v>
      </c>
    </row>
    <row r="4" spans="1:12" ht="15.75" thickBot="1" x14ac:dyDescent="0.3">
      <c r="A4" s="5">
        <v>2</v>
      </c>
      <c r="B4" s="6" t="s">
        <v>12</v>
      </c>
      <c r="C4" s="7" t="s">
        <v>32</v>
      </c>
      <c r="D4" s="11">
        <v>1</v>
      </c>
      <c r="E4" s="13">
        <f>IF($D$8=0,0,(D4/$D9)*1000)</f>
        <v>4.474873584821229E-2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2">
        <f t="shared" ref="L4:L8" si="0">D4/$D$8</f>
        <v>0.125</v>
      </c>
    </row>
    <row r="5" spans="1:12" ht="26.25" thickBot="1" x14ac:dyDescent="0.3">
      <c r="A5" s="5">
        <v>3</v>
      </c>
      <c r="B5" s="6" t="s">
        <v>14</v>
      </c>
      <c r="C5" s="7" t="s">
        <v>28</v>
      </c>
      <c r="D5" s="11">
        <v>2</v>
      </c>
      <c r="E5" s="13">
        <f>IF($D$8=0,0,(D5/$D9)*1000)</f>
        <v>8.949747169642458E-2</v>
      </c>
      <c r="F5" s="11">
        <v>2</v>
      </c>
      <c r="G5" s="11">
        <v>0</v>
      </c>
      <c r="H5" s="11">
        <v>0</v>
      </c>
      <c r="I5" s="11">
        <v>0</v>
      </c>
      <c r="J5" s="11">
        <v>0</v>
      </c>
      <c r="K5" s="11">
        <v>1</v>
      </c>
      <c r="L5" s="12">
        <f t="shared" si="0"/>
        <v>0.25</v>
      </c>
    </row>
    <row r="6" spans="1:12" ht="32.25" customHeight="1" thickBot="1" x14ac:dyDescent="0.3">
      <c r="A6" s="5">
        <v>4</v>
      </c>
      <c r="B6" s="6" t="s">
        <v>14</v>
      </c>
      <c r="C6" s="7" t="s">
        <v>34</v>
      </c>
      <c r="D6" s="11">
        <v>1</v>
      </c>
      <c r="E6" s="13">
        <f>IF($D$8=0,0,(D6/$D9)*1000)</f>
        <v>4.474873584821229E-2</v>
      </c>
      <c r="F6" s="11">
        <v>0</v>
      </c>
      <c r="G6" s="11">
        <v>1</v>
      </c>
      <c r="H6" s="11">
        <v>0</v>
      </c>
      <c r="I6" s="11">
        <v>0</v>
      </c>
      <c r="J6" s="11">
        <v>0</v>
      </c>
      <c r="K6" s="11">
        <v>3</v>
      </c>
      <c r="L6" s="12">
        <f t="shared" si="0"/>
        <v>0.125</v>
      </c>
    </row>
    <row r="7" spans="1:12" ht="28.5" customHeight="1" thickBot="1" x14ac:dyDescent="0.3">
      <c r="A7" s="5">
        <v>5</v>
      </c>
      <c r="B7" s="6" t="s">
        <v>17</v>
      </c>
      <c r="C7" s="7" t="s">
        <v>20</v>
      </c>
      <c r="D7" s="11">
        <v>2</v>
      </c>
      <c r="E7" s="13">
        <f>IF($D$8=0,0,(D7/$D9)*1000)</f>
        <v>8.949747169642458E-2</v>
      </c>
      <c r="F7" s="11">
        <v>0</v>
      </c>
      <c r="G7" s="11">
        <v>2</v>
      </c>
      <c r="H7" s="11">
        <v>0</v>
      </c>
      <c r="I7" s="11">
        <v>0</v>
      </c>
      <c r="J7" s="11">
        <v>0</v>
      </c>
      <c r="K7" s="11">
        <v>16</v>
      </c>
      <c r="L7" s="12">
        <f t="shared" si="0"/>
        <v>0.25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8</v>
      </c>
      <c r="E8" s="13">
        <f>IF($D$9=0,0,(D8/$D9)*1000)</f>
        <v>0.35798988678569832</v>
      </c>
      <c r="F8" s="11">
        <f>SUM(F3:F7)</f>
        <v>5</v>
      </c>
      <c r="G8" s="11">
        <f>SUM(G3:G7)</f>
        <v>3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21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22347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362D548F-7FCE-48B8-8497-133549C97E85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B173B289-8A07-4674-84DC-AFEDBF4F0BB0}">
      <formula1>0</formula1>
      <formula2>2147483647</formula2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09425-F0BC-4F76-86B0-873F8F5C0B7B}">
  <dimension ref="A1:L9"/>
  <sheetViews>
    <sheetView zoomScale="70" zoomScaleNormal="70" workbookViewId="0">
      <selection activeCell="N20" sqref="N20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23</v>
      </c>
      <c r="D3" s="11">
        <v>2</v>
      </c>
      <c r="E3" s="13">
        <f>IF($D$9=0,0,(D3/$D9)*1000)</f>
        <v>8.8711465956974933E-2</v>
      </c>
      <c r="F3" s="11">
        <v>2</v>
      </c>
      <c r="G3" s="11">
        <v>0</v>
      </c>
      <c r="H3" s="11">
        <v>0</v>
      </c>
      <c r="I3" s="11">
        <v>0</v>
      </c>
      <c r="J3" s="11">
        <v>0</v>
      </c>
      <c r="K3" s="11">
        <v>1</v>
      </c>
      <c r="L3" s="12">
        <f>D3/$D$8</f>
        <v>0.33333333333333331</v>
      </c>
    </row>
    <row r="4" spans="1:12" ht="15.75" thickBot="1" x14ac:dyDescent="0.3">
      <c r="A4" s="5">
        <v>2</v>
      </c>
      <c r="B4" s="6" t="s">
        <v>12</v>
      </c>
      <c r="C4" s="7" t="s">
        <v>35</v>
      </c>
      <c r="D4" s="11">
        <v>1</v>
      </c>
      <c r="E4" s="13">
        <f>IF($D$8=0,0,(D4/$D9)*1000)</f>
        <v>4.4355732978487467E-2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2">
        <f t="shared" ref="L4:L8" si="0">D4/$D$8</f>
        <v>0.16666666666666666</v>
      </c>
    </row>
    <row r="5" spans="1:12" ht="15.75" thickBot="1" x14ac:dyDescent="0.3">
      <c r="A5" s="5">
        <v>3</v>
      </c>
      <c r="B5" s="6" t="s">
        <v>14</v>
      </c>
      <c r="C5" s="7" t="s">
        <v>19</v>
      </c>
      <c r="D5" s="11">
        <v>1</v>
      </c>
      <c r="E5" s="13">
        <f>IF($D$8=0,0,(D5/$D9)*1000)</f>
        <v>4.4355732978487467E-2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1">
        <v>1</v>
      </c>
      <c r="L5" s="12">
        <f t="shared" si="0"/>
        <v>0.16666666666666666</v>
      </c>
    </row>
    <row r="6" spans="1:12" ht="32.25" customHeight="1" thickBot="1" x14ac:dyDescent="0.3">
      <c r="A6" s="5">
        <v>4</v>
      </c>
      <c r="B6" s="6" t="s">
        <v>17</v>
      </c>
      <c r="C6" s="7" t="s">
        <v>30</v>
      </c>
      <c r="D6" s="11">
        <v>1</v>
      </c>
      <c r="E6" s="13">
        <f>IF($D$8=0,0,(D6/$D9)*1000)</f>
        <v>4.4355732978487467E-2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1</v>
      </c>
      <c r="L6" s="12">
        <f t="shared" si="0"/>
        <v>0.16666666666666666</v>
      </c>
    </row>
    <row r="7" spans="1:12" ht="28.5" customHeight="1" thickBot="1" x14ac:dyDescent="0.3">
      <c r="A7" s="5">
        <v>5</v>
      </c>
      <c r="B7" s="6" t="s">
        <v>17</v>
      </c>
      <c r="C7" s="7" t="s">
        <v>20</v>
      </c>
      <c r="D7" s="11">
        <v>1</v>
      </c>
      <c r="E7" s="13">
        <f>IF($D$8=0,0,(D7/$D9)*1000)</f>
        <v>4.4355732978487467E-2</v>
      </c>
      <c r="F7" s="11">
        <v>1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0.16666666666666666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6</v>
      </c>
      <c r="E8" s="13">
        <f>IF($D$9=0,0,(D8/$D9)*1000)</f>
        <v>0.2661343978709248</v>
      </c>
      <c r="F8" s="11">
        <f>SUM(F3:F7)</f>
        <v>6</v>
      </c>
      <c r="G8" s="11">
        <f>SUM(G3:G7)</f>
        <v>0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3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22545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37A69F00-C65D-4E16-8227-393742BE0112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5E448282-03AB-4504-9655-FB27E0658507}">
      <formula1>0</formula1>
      <formula2>9223372036854770000</formula2>
    </dataValidation>
  </dataValidation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E716-230C-4847-B616-79E37741BA08}">
  <dimension ref="A1:L9"/>
  <sheetViews>
    <sheetView zoomScale="70" zoomScaleNormal="70" workbookViewId="0">
      <selection activeCell="L2" sqref="L2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6"/>
      <c r="B1" s="16"/>
      <c r="C1" s="16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17" t="s">
        <v>1</v>
      </c>
      <c r="B2" s="32" t="s">
        <v>2</v>
      </c>
      <c r="C2" s="33"/>
      <c r="D2" s="18" t="s">
        <v>3</v>
      </c>
      <c r="E2" s="28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</row>
    <row r="3" spans="1:12" ht="15.75" thickBot="1" x14ac:dyDescent="0.3">
      <c r="A3" s="20">
        <v>1</v>
      </c>
      <c r="B3" s="21" t="s">
        <v>12</v>
      </c>
      <c r="C3" s="22" t="s">
        <v>23</v>
      </c>
      <c r="D3" s="25">
        <v>1</v>
      </c>
      <c r="E3" s="27">
        <v>4.4355732978487467E-2</v>
      </c>
      <c r="F3" s="25">
        <v>1</v>
      </c>
      <c r="G3" s="25">
        <v>0</v>
      </c>
      <c r="H3" s="25">
        <v>0</v>
      </c>
      <c r="I3" s="25">
        <v>0</v>
      </c>
      <c r="J3" s="25">
        <v>0</v>
      </c>
      <c r="K3" s="25">
        <v>2</v>
      </c>
      <c r="L3" s="26">
        <v>0.16666666666666666</v>
      </c>
    </row>
    <row r="4" spans="1:12" ht="15.75" thickBot="1" x14ac:dyDescent="0.3">
      <c r="A4" s="20">
        <v>2</v>
      </c>
      <c r="B4" s="21" t="s">
        <v>12</v>
      </c>
      <c r="C4" s="22" t="s">
        <v>18</v>
      </c>
      <c r="D4" s="25">
        <v>1</v>
      </c>
      <c r="E4" s="27">
        <v>4.4355732978487467E-2</v>
      </c>
      <c r="F4" s="25">
        <v>0</v>
      </c>
      <c r="G4" s="25">
        <v>1</v>
      </c>
      <c r="H4" s="25">
        <v>0</v>
      </c>
      <c r="I4" s="25">
        <v>0</v>
      </c>
      <c r="J4" s="25">
        <v>0</v>
      </c>
      <c r="K4" s="25">
        <v>4</v>
      </c>
      <c r="L4" s="26">
        <v>0.16666666666666666</v>
      </c>
    </row>
    <row r="5" spans="1:12" ht="15.75" thickBot="1" x14ac:dyDescent="0.3">
      <c r="A5" s="20">
        <v>3</v>
      </c>
      <c r="B5" s="21" t="s">
        <v>12</v>
      </c>
      <c r="C5" s="22" t="s">
        <v>13</v>
      </c>
      <c r="D5" s="25">
        <v>1</v>
      </c>
      <c r="E5" s="27">
        <v>4.4355732978487467E-2</v>
      </c>
      <c r="F5" s="25">
        <v>1</v>
      </c>
      <c r="G5" s="25">
        <v>0</v>
      </c>
      <c r="H5" s="25">
        <v>0</v>
      </c>
      <c r="I5" s="25">
        <v>0</v>
      </c>
      <c r="J5" s="25">
        <v>0</v>
      </c>
      <c r="K5" s="25">
        <v>1</v>
      </c>
      <c r="L5" s="26">
        <v>0.16666666666666666</v>
      </c>
    </row>
    <row r="6" spans="1:12" ht="32.25" customHeight="1" thickBot="1" x14ac:dyDescent="0.3">
      <c r="A6" s="20">
        <v>4</v>
      </c>
      <c r="B6" s="21" t="s">
        <v>17</v>
      </c>
      <c r="C6" s="22" t="s">
        <v>30</v>
      </c>
      <c r="D6" s="25">
        <v>2</v>
      </c>
      <c r="E6" s="27">
        <v>8.8711465956974933E-2</v>
      </c>
      <c r="F6" s="25">
        <v>1</v>
      </c>
      <c r="G6" s="25">
        <v>1</v>
      </c>
      <c r="H6" s="25">
        <v>0</v>
      </c>
      <c r="I6" s="25">
        <v>0</v>
      </c>
      <c r="J6" s="25">
        <v>0</v>
      </c>
      <c r="K6" s="25">
        <v>5</v>
      </c>
      <c r="L6" s="26">
        <v>0.33333333333333331</v>
      </c>
    </row>
    <row r="7" spans="1:12" ht="28.5" customHeight="1" thickBot="1" x14ac:dyDescent="0.3">
      <c r="A7" s="20">
        <v>5</v>
      </c>
      <c r="B7" s="21" t="s">
        <v>17</v>
      </c>
      <c r="C7" s="22" t="s">
        <v>20</v>
      </c>
      <c r="D7" s="25">
        <v>1</v>
      </c>
      <c r="E7" s="27">
        <v>4.4355732978487467E-2</v>
      </c>
      <c r="F7" s="25">
        <v>1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6">
        <v>0.16666666666666666</v>
      </c>
    </row>
    <row r="8" spans="1:12" ht="15.75" thickBot="1" x14ac:dyDescent="0.3">
      <c r="A8" s="20"/>
      <c r="B8" s="21" t="s">
        <v>15</v>
      </c>
      <c r="C8" s="21" t="s">
        <v>15</v>
      </c>
      <c r="D8" s="25">
        <v>6</v>
      </c>
      <c r="E8" s="27">
        <v>0.2661343978709248</v>
      </c>
      <c r="F8" s="25">
        <v>4</v>
      </c>
      <c r="G8" s="25">
        <v>2</v>
      </c>
      <c r="H8" s="25">
        <v>0</v>
      </c>
      <c r="I8" s="25">
        <v>0</v>
      </c>
      <c r="J8" s="25">
        <v>0</v>
      </c>
      <c r="K8" s="25">
        <v>12</v>
      </c>
      <c r="L8" s="26">
        <v>1</v>
      </c>
    </row>
    <row r="9" spans="1:12" ht="15.75" thickBot="1" x14ac:dyDescent="0.3">
      <c r="A9" s="23"/>
      <c r="B9" s="23"/>
      <c r="C9" s="24" t="s">
        <v>16</v>
      </c>
      <c r="D9" s="25">
        <v>22545</v>
      </c>
      <c r="E9" s="25"/>
      <c r="F9" s="25"/>
      <c r="G9" s="25"/>
      <c r="H9" s="25"/>
      <c r="I9" s="25"/>
      <c r="J9" s="25"/>
      <c r="K9" s="25"/>
      <c r="L9" s="25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544AC20A-3206-47C8-9939-A92FDB9CA8B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3AFACE9F-F33F-47F5-A6DE-5DB9D75DCCFB}">
      <formula1>0</formula1>
      <formula2>2147483647</formula2>
    </dataValidation>
  </dataValidation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A27D9-4F91-4A43-AB8F-AC301314FA47}">
  <dimension ref="A1:L9"/>
  <sheetViews>
    <sheetView zoomScale="70" zoomScaleNormal="70" workbookViewId="0">
      <selection activeCell="K9" sqref="K9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14</v>
      </c>
      <c r="C3" s="7" t="s">
        <v>31</v>
      </c>
      <c r="D3" s="11">
        <v>1</v>
      </c>
      <c r="E3" s="13">
        <f>IF($D$9=0,0,(D3/$D9)*1000)</f>
        <v>4.5255011992578184E-2</v>
      </c>
      <c r="F3" s="11">
        <v>1</v>
      </c>
      <c r="G3" s="11">
        <v>0</v>
      </c>
      <c r="H3" s="11">
        <v>0</v>
      </c>
      <c r="I3" s="11">
        <v>0</v>
      </c>
      <c r="J3" s="11">
        <v>0</v>
      </c>
      <c r="K3" s="11">
        <v>1</v>
      </c>
      <c r="L3" s="12">
        <f>D3/$D$8</f>
        <v>0.5</v>
      </c>
    </row>
    <row r="4" spans="1:12" ht="26.25" thickBot="1" x14ac:dyDescent="0.3">
      <c r="A4" s="5">
        <v>2</v>
      </c>
      <c r="B4" s="6" t="s">
        <v>17</v>
      </c>
      <c r="C4" s="7" t="s">
        <v>30</v>
      </c>
      <c r="D4" s="11">
        <v>1</v>
      </c>
      <c r="E4" s="13">
        <f>IF($D$8=0,0,(D4/$D9)*1000)</f>
        <v>4.5255011992578184E-2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1</v>
      </c>
      <c r="L4" s="12">
        <f t="shared" ref="L4:L8" si="0">D4/$D$8</f>
        <v>0.5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0</v>
      </c>
      <c r="E5" s="13">
        <f>IF($D$8=0,0,(D5/$D9)*1000)</f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0</v>
      </c>
    </row>
    <row r="6" spans="1:12" ht="32.25" customHeight="1" thickBot="1" x14ac:dyDescent="0.3">
      <c r="A6" s="5">
        <v>4</v>
      </c>
      <c r="B6" s="6" t="s">
        <v>17</v>
      </c>
      <c r="C6" s="7" t="s">
        <v>30</v>
      </c>
      <c r="D6" s="11">
        <v>0</v>
      </c>
      <c r="E6" s="13">
        <f>IF($D$8=0,0,(D6/$D9)*1000)</f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</v>
      </c>
    </row>
    <row r="7" spans="1:12" ht="28.5" customHeight="1" thickBot="1" x14ac:dyDescent="0.3">
      <c r="A7" s="5">
        <v>5</v>
      </c>
      <c r="B7" s="6" t="s">
        <v>17</v>
      </c>
      <c r="C7" s="7" t="s">
        <v>20</v>
      </c>
      <c r="D7" s="11">
        <v>0</v>
      </c>
      <c r="E7" s="13">
        <f>IF($D$8=0,0,(D7/$D9)*1000)</f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2</v>
      </c>
      <c r="E8" s="13">
        <f>IF($D$9=0,0,(D8/$D9)*1000)</f>
        <v>9.0510023985156368E-2</v>
      </c>
      <c r="F8" s="11">
        <v>2</v>
      </c>
      <c r="G8" s="11">
        <v>0</v>
      </c>
      <c r="H8" s="11">
        <v>0</v>
      </c>
      <c r="I8" s="11">
        <v>0</v>
      </c>
      <c r="J8" s="11">
        <v>0</v>
      </c>
      <c r="K8" s="11">
        <v>2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22097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917DC505-AE62-4938-A5DD-638816C9A5EC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B74A310B-90A0-4B6C-97DA-961123D0C4F0}">
      <formula1>0</formula1>
      <formula2>9223372036854770000</formula2>
    </dataValidation>
  </dataValidation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216E-FA1F-45B4-A6BE-352115812E03}">
  <dimension ref="A1:L9"/>
  <sheetViews>
    <sheetView tabSelected="1" zoomScale="70" zoomScaleNormal="70" workbookViewId="0">
      <selection activeCell="I15" sqref="I15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6"/>
      <c r="B1" s="16"/>
      <c r="C1" s="16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17" t="s">
        <v>1</v>
      </c>
      <c r="B2" s="32" t="s">
        <v>2</v>
      </c>
      <c r="C2" s="33"/>
      <c r="D2" s="18" t="s">
        <v>3</v>
      </c>
      <c r="E2" s="28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</row>
    <row r="3" spans="1:12" ht="15.75" thickBot="1" x14ac:dyDescent="0.3">
      <c r="A3" s="20">
        <v>1</v>
      </c>
      <c r="B3" s="21" t="s">
        <v>12</v>
      </c>
      <c r="C3" s="22" t="s">
        <v>18</v>
      </c>
      <c r="D3" s="25">
        <v>1</v>
      </c>
      <c r="E3" s="27">
        <f>IF($D$9=0,0,(D3/$D9)*1000)</f>
        <v>4.5255011992578184E-2</v>
      </c>
      <c r="F3" s="25">
        <v>1</v>
      </c>
      <c r="G3" s="25">
        <v>0</v>
      </c>
      <c r="H3" s="25">
        <v>0</v>
      </c>
      <c r="I3" s="25">
        <v>0</v>
      </c>
      <c r="J3" s="25">
        <v>0</v>
      </c>
      <c r="K3" s="25">
        <v>2</v>
      </c>
      <c r="L3" s="26">
        <f>D3/$D$8</f>
        <v>0.5</v>
      </c>
    </row>
    <row r="4" spans="1:12" ht="15.75" thickBot="1" x14ac:dyDescent="0.3">
      <c r="A4" s="20">
        <v>2</v>
      </c>
      <c r="B4" s="21" t="s">
        <v>12</v>
      </c>
      <c r="C4" s="22" t="s">
        <v>23</v>
      </c>
      <c r="D4" s="25">
        <v>1</v>
      </c>
      <c r="E4" s="27">
        <f>IF($D$8=0,0,(D4/$D9)*1000)</f>
        <v>4.5255011992578184E-2</v>
      </c>
      <c r="F4" s="25">
        <v>1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6">
        <f t="shared" ref="L4:L8" si="0">D4/$D$8</f>
        <v>0.5</v>
      </c>
    </row>
    <row r="5" spans="1:12" ht="15.75" thickBot="1" x14ac:dyDescent="0.3">
      <c r="A5" s="20">
        <v>3</v>
      </c>
      <c r="B5" s="21" t="s">
        <v>12</v>
      </c>
      <c r="C5" s="22" t="s">
        <v>13</v>
      </c>
      <c r="D5" s="25">
        <v>0</v>
      </c>
      <c r="E5" s="27">
        <f>IF($D$8=0,0,(D5/$D9)*1000)</f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6">
        <f t="shared" si="0"/>
        <v>0</v>
      </c>
    </row>
    <row r="6" spans="1:12" ht="32.25" customHeight="1" thickBot="1" x14ac:dyDescent="0.3">
      <c r="A6" s="20">
        <v>4</v>
      </c>
      <c r="B6" s="21" t="s">
        <v>17</v>
      </c>
      <c r="C6" s="22" t="s">
        <v>30</v>
      </c>
      <c r="D6" s="25">
        <v>0</v>
      </c>
      <c r="E6" s="27">
        <f>IF($D$8=0,0,(D6/$D9)*1000)</f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6">
        <f t="shared" si="0"/>
        <v>0</v>
      </c>
    </row>
    <row r="7" spans="1:12" ht="28.5" customHeight="1" thickBot="1" x14ac:dyDescent="0.3">
      <c r="A7" s="20">
        <v>5</v>
      </c>
      <c r="B7" s="21" t="s">
        <v>17</v>
      </c>
      <c r="C7" s="22" t="s">
        <v>20</v>
      </c>
      <c r="D7" s="25">
        <v>0</v>
      </c>
      <c r="E7" s="27">
        <f>IF($D$8=0,0,(D7/$D9)*1000)</f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6">
        <f t="shared" si="0"/>
        <v>0</v>
      </c>
    </row>
    <row r="8" spans="1:12" ht="15.75" thickBot="1" x14ac:dyDescent="0.3">
      <c r="A8" s="20"/>
      <c r="B8" s="21" t="s">
        <v>15</v>
      </c>
      <c r="C8" s="21" t="s">
        <v>15</v>
      </c>
      <c r="D8" s="25">
        <f>SUM(D3:D7)</f>
        <v>2</v>
      </c>
      <c r="E8" s="27">
        <f>IF($D$9=0,0,(D8/$D9)*1000)</f>
        <v>9.0510023985156368E-2</v>
      </c>
      <c r="F8" s="25">
        <v>2</v>
      </c>
      <c r="G8" s="25">
        <v>0</v>
      </c>
      <c r="H8" s="25">
        <v>0</v>
      </c>
      <c r="I8" s="25">
        <v>0</v>
      </c>
      <c r="J8" s="25">
        <v>0</v>
      </c>
      <c r="K8" s="25">
        <v>2</v>
      </c>
      <c r="L8" s="26">
        <f t="shared" si="0"/>
        <v>1</v>
      </c>
    </row>
    <row r="9" spans="1:12" ht="15.75" thickBot="1" x14ac:dyDescent="0.3">
      <c r="A9" s="23"/>
      <c r="B9" s="23"/>
      <c r="C9" s="24" t="s">
        <v>16</v>
      </c>
      <c r="D9" s="25">
        <v>22097</v>
      </c>
      <c r="E9" s="25"/>
      <c r="F9" s="25"/>
      <c r="G9" s="25"/>
      <c r="H9" s="25"/>
      <c r="I9" s="25"/>
      <c r="J9" s="25"/>
      <c r="K9" s="25"/>
      <c r="L9" s="25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6599F70B-7212-417D-A2C3-84C1250FF9B1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26B03AC4-8438-4F79-9D11-CE0506854626}">
      <formula1>0</formula1>
      <formula2>2147483647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F96F5-145E-4335-BD42-FC2E912436DD}">
  <dimension ref="A1:L9"/>
  <sheetViews>
    <sheetView zoomScaleNormal="100" workbookViewId="0">
      <selection activeCell="C15" sqref="C15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7</v>
      </c>
      <c r="E3" s="13">
        <f>IF($D$9=0,0,(D3/$D9)*1000)</f>
        <v>0.17750278932954661</v>
      </c>
      <c r="F3" s="11">
        <v>5</v>
      </c>
      <c r="G3" s="11">
        <v>2</v>
      </c>
      <c r="H3" s="11">
        <v>0</v>
      </c>
      <c r="I3" s="11">
        <v>0</v>
      </c>
      <c r="J3" s="11">
        <v>0</v>
      </c>
      <c r="K3" s="11">
        <v>14</v>
      </c>
      <c r="L3" s="12">
        <f>D3/$D$8</f>
        <v>0.25</v>
      </c>
    </row>
    <row r="4" spans="1:12" ht="15.75" thickBot="1" x14ac:dyDescent="0.3">
      <c r="A4" s="5">
        <v>2</v>
      </c>
      <c r="B4" s="6" t="s">
        <v>12</v>
      </c>
      <c r="C4" s="7" t="s">
        <v>23</v>
      </c>
      <c r="D4" s="11">
        <v>2</v>
      </c>
      <c r="E4" s="13">
        <f>IF($D$8=0,0,(D4/$D9)*1000)</f>
        <v>5.0715082665584742E-2</v>
      </c>
      <c r="F4" s="11">
        <v>1</v>
      </c>
      <c r="G4" s="11">
        <v>1</v>
      </c>
      <c r="H4" s="11">
        <v>0</v>
      </c>
      <c r="I4" s="11">
        <v>0</v>
      </c>
      <c r="J4" s="11">
        <v>0</v>
      </c>
      <c r="K4" s="11">
        <v>4</v>
      </c>
      <c r="L4" s="12">
        <f t="shared" ref="L4:L8" si="0">D4/$D$8</f>
        <v>7.1428571428571425E-2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9</v>
      </c>
      <c r="E5" s="13">
        <f>IF($D$8=0,0,(D5/$D9)*1000)</f>
        <v>0.22821787199513136</v>
      </c>
      <c r="F5" s="11">
        <v>5</v>
      </c>
      <c r="G5" s="11">
        <v>4</v>
      </c>
      <c r="H5" s="11">
        <v>0</v>
      </c>
      <c r="I5" s="11">
        <v>0</v>
      </c>
      <c r="J5" s="11">
        <v>0</v>
      </c>
      <c r="K5" s="11">
        <v>19</v>
      </c>
      <c r="L5" s="12">
        <f t="shared" si="0"/>
        <v>0.32142857142857145</v>
      </c>
    </row>
    <row r="6" spans="1:12" ht="32.25" customHeight="1" thickBot="1" x14ac:dyDescent="0.3">
      <c r="A6" s="5">
        <v>4</v>
      </c>
      <c r="B6" s="6" t="s">
        <v>24</v>
      </c>
      <c r="C6" s="7" t="s">
        <v>25</v>
      </c>
      <c r="D6" s="11">
        <v>4</v>
      </c>
      <c r="E6" s="13">
        <f>IF($D$8=0,0,(D6/$D9)*1000)</f>
        <v>0.10143016533116948</v>
      </c>
      <c r="F6" s="11">
        <v>2</v>
      </c>
      <c r="G6" s="11">
        <v>2</v>
      </c>
      <c r="H6" s="11">
        <v>0</v>
      </c>
      <c r="I6" s="11">
        <v>0</v>
      </c>
      <c r="J6" s="11">
        <v>0</v>
      </c>
      <c r="K6" s="11">
        <v>17</v>
      </c>
      <c r="L6" s="12">
        <f t="shared" si="0"/>
        <v>0.14285714285714285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6</v>
      </c>
      <c r="E7" s="13">
        <f>IF($D$8=0,0,(D7/$D9)*1000)</f>
        <v>0.15214524799675422</v>
      </c>
      <c r="F7" s="11">
        <v>4</v>
      </c>
      <c r="G7" s="11">
        <v>2</v>
      </c>
      <c r="H7" s="11">
        <v>0</v>
      </c>
      <c r="I7" s="11">
        <v>0</v>
      </c>
      <c r="J7" s="11">
        <v>0</v>
      </c>
      <c r="K7" s="11">
        <v>13</v>
      </c>
      <c r="L7" s="12">
        <f t="shared" si="0"/>
        <v>0.21428571428571427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28</v>
      </c>
      <c r="E8" s="13">
        <f>IF($D$9=0,0,(D8/$D9)*1000)</f>
        <v>0.71001115731818643</v>
      </c>
      <c r="F8" s="11">
        <f>SUM(F3:F7)</f>
        <v>17</v>
      </c>
      <c r="G8" s="11">
        <f>SUM(G3:G7)</f>
        <v>11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67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39436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64CC3F20-6E96-4DE4-A265-70DD369AC37B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1DD9E848-C667-43A6-8E06-D7489441651F}">
      <formula1>0</formula1>
      <formula2>9223372036854770000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2748A-2A43-428B-95D5-3BD0C124A276}">
  <dimension ref="A1:L9"/>
  <sheetViews>
    <sheetView zoomScaleNormal="100" workbookViewId="0">
      <selection activeCell="G8" sqref="G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2</v>
      </c>
      <c r="E3" s="13">
        <f>IF($D$9=0,0,(D3/$D9)*1000)</f>
        <v>5.1535765821480103E-2</v>
      </c>
      <c r="F3" s="11">
        <v>2</v>
      </c>
      <c r="G3" s="11">
        <v>0</v>
      </c>
      <c r="H3" s="11">
        <v>0</v>
      </c>
      <c r="I3" s="11">
        <v>0</v>
      </c>
      <c r="J3" s="11">
        <v>0</v>
      </c>
      <c r="K3" s="11">
        <v>14</v>
      </c>
      <c r="L3" s="12">
        <f>D3/$D$8</f>
        <v>0.125</v>
      </c>
    </row>
    <row r="4" spans="1:12" ht="15.75" thickBot="1" x14ac:dyDescent="0.3">
      <c r="A4" s="5">
        <v>2</v>
      </c>
      <c r="B4" s="6" t="s">
        <v>12</v>
      </c>
      <c r="C4" s="7" t="s">
        <v>23</v>
      </c>
      <c r="D4" s="11">
        <v>1</v>
      </c>
      <c r="E4" s="13">
        <f>IF($D$8=0,0,(D4/$D9)*1000)</f>
        <v>2.5767882910740052E-2</v>
      </c>
      <c r="F4" s="11">
        <v>1</v>
      </c>
      <c r="G4" s="11">
        <v>0</v>
      </c>
      <c r="H4" s="11">
        <v>0</v>
      </c>
      <c r="I4" s="11">
        <v>0</v>
      </c>
      <c r="J4" s="11">
        <v>0</v>
      </c>
      <c r="K4" s="11">
        <v>4</v>
      </c>
      <c r="L4" s="12">
        <f t="shared" ref="L4:L8" si="0">D4/$D$8</f>
        <v>6.25E-2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10</v>
      </c>
      <c r="E5" s="13">
        <f>IF($D$8=0,0,(D5/$D9)*1000)</f>
        <v>0.25767882910740053</v>
      </c>
      <c r="F5" s="11">
        <v>7</v>
      </c>
      <c r="G5" s="11">
        <v>3</v>
      </c>
      <c r="H5" s="11">
        <v>0</v>
      </c>
      <c r="I5" s="11">
        <v>0</v>
      </c>
      <c r="J5" s="11">
        <v>0</v>
      </c>
      <c r="K5" s="11">
        <v>19</v>
      </c>
      <c r="L5" s="12">
        <f t="shared" si="0"/>
        <v>0.625</v>
      </c>
    </row>
    <row r="6" spans="1:12" ht="32.25" customHeight="1" thickBot="1" x14ac:dyDescent="0.3">
      <c r="A6" s="5">
        <v>4</v>
      </c>
      <c r="B6" s="6" t="s">
        <v>24</v>
      </c>
      <c r="C6" s="7" t="s">
        <v>25</v>
      </c>
      <c r="D6" s="11">
        <v>1</v>
      </c>
      <c r="E6" s="13">
        <f>IF($D$8=0,0,(D6/$D9)*1000)</f>
        <v>2.5767882910740052E-2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17</v>
      </c>
      <c r="L6" s="12">
        <f t="shared" si="0"/>
        <v>6.25E-2</v>
      </c>
    </row>
    <row r="7" spans="1:12" ht="15.75" thickBot="1" x14ac:dyDescent="0.3">
      <c r="A7" s="5">
        <v>5</v>
      </c>
      <c r="B7" s="6" t="s">
        <v>14</v>
      </c>
      <c r="C7" s="7" t="s">
        <v>19</v>
      </c>
      <c r="D7" s="11">
        <v>2</v>
      </c>
      <c r="E7" s="13">
        <f>IF($D$8=0,0,(D7/$D9)*1000)</f>
        <v>5.1535765821480103E-2</v>
      </c>
      <c r="F7" s="11">
        <v>2</v>
      </c>
      <c r="G7" s="11">
        <v>0</v>
      </c>
      <c r="H7" s="11">
        <v>0</v>
      </c>
      <c r="I7" s="11">
        <v>0</v>
      </c>
      <c r="J7" s="11">
        <v>0</v>
      </c>
      <c r="K7" s="11">
        <v>13</v>
      </c>
      <c r="L7" s="12">
        <f t="shared" si="0"/>
        <v>0.125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16</v>
      </c>
      <c r="E8" s="13">
        <f>IF($D$9=0,0,(D8/$D9)*1000)</f>
        <v>0.41228612657184083</v>
      </c>
      <c r="F8" s="11">
        <f>SUM(F3:F7)</f>
        <v>13</v>
      </c>
      <c r="G8" s="11">
        <f>SUM(G3:G7)</f>
        <v>3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67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38808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989E4252-A5B6-4332-8C89-D9D194FF840E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4019803D-6FAF-4796-96DA-9736E952DD8F}">
      <formula1>0</formula1>
      <formula2>2147483647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2168C-5C9C-4D0D-BBFD-8BB4415F2943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2</v>
      </c>
      <c r="E3" s="13">
        <f>IF($D$9=0,0,(D3/$D9)*1000)</f>
        <v>5.1834957495334857E-2</v>
      </c>
      <c r="F3" s="11">
        <v>1</v>
      </c>
      <c r="G3" s="11">
        <v>1</v>
      </c>
      <c r="H3" s="11">
        <v>0</v>
      </c>
      <c r="I3" s="11">
        <v>0</v>
      </c>
      <c r="J3" s="11">
        <v>0</v>
      </c>
      <c r="K3" s="11">
        <v>5</v>
      </c>
      <c r="L3" s="12">
        <f>D3/$D$8</f>
        <v>4.7619047619047616E-2</v>
      </c>
    </row>
    <row r="4" spans="1:12" ht="15.75" thickBot="1" x14ac:dyDescent="0.3">
      <c r="A4" s="5">
        <v>2</v>
      </c>
      <c r="B4" s="6" t="s">
        <v>12</v>
      </c>
      <c r="C4" s="7" t="s">
        <v>23</v>
      </c>
      <c r="D4" s="11">
        <v>5</v>
      </c>
      <c r="E4" s="13">
        <f>IF($D$8=0,0,(D4/$D9)*1000)</f>
        <v>0.12958739373833714</v>
      </c>
      <c r="F4" s="11">
        <v>2</v>
      </c>
      <c r="G4" s="11">
        <v>3</v>
      </c>
      <c r="H4" s="11">
        <v>0</v>
      </c>
      <c r="I4" s="11">
        <v>0</v>
      </c>
      <c r="J4" s="11">
        <v>0</v>
      </c>
      <c r="K4" s="11">
        <v>17</v>
      </c>
      <c r="L4" s="12">
        <f t="shared" ref="L4:L8" si="0">D4/$D$8</f>
        <v>0.11904761904761904</v>
      </c>
    </row>
    <row r="5" spans="1:12" ht="26.25" thickBot="1" x14ac:dyDescent="0.3">
      <c r="A5" s="5">
        <v>3</v>
      </c>
      <c r="B5" s="6" t="s">
        <v>24</v>
      </c>
      <c r="C5" s="7" t="s">
        <v>25</v>
      </c>
      <c r="D5" s="11">
        <v>9</v>
      </c>
      <c r="E5" s="13">
        <f>IF($D$8=0,0,(D5/$D9)*1000)</f>
        <v>0.23325730872900682</v>
      </c>
      <c r="F5" s="11">
        <v>2</v>
      </c>
      <c r="G5" s="11">
        <v>5</v>
      </c>
      <c r="H5" s="11">
        <v>0</v>
      </c>
      <c r="I5" s="11">
        <v>0</v>
      </c>
      <c r="J5" s="11">
        <v>0</v>
      </c>
      <c r="K5" s="11">
        <v>91</v>
      </c>
      <c r="L5" s="12">
        <f t="shared" si="0"/>
        <v>0.21428571428571427</v>
      </c>
    </row>
    <row r="6" spans="1:12" ht="32.25" customHeight="1" thickBot="1" x14ac:dyDescent="0.3">
      <c r="A6" s="5">
        <v>4</v>
      </c>
      <c r="B6" s="6" t="s">
        <v>14</v>
      </c>
      <c r="C6" s="7" t="s">
        <v>19</v>
      </c>
      <c r="D6" s="11">
        <v>2</v>
      </c>
      <c r="E6" s="13">
        <f>IF($D$8=0,0,(D6/$D9)*1000)</f>
        <v>5.1834957495334857E-2</v>
      </c>
      <c r="F6" s="11">
        <v>1</v>
      </c>
      <c r="G6" s="11">
        <v>1</v>
      </c>
      <c r="H6" s="11">
        <v>0</v>
      </c>
      <c r="I6" s="11">
        <v>0</v>
      </c>
      <c r="J6" s="11">
        <v>0</v>
      </c>
      <c r="K6" s="11">
        <v>5</v>
      </c>
      <c r="L6" s="12">
        <f t="shared" si="0"/>
        <v>4.7619047619047616E-2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24</v>
      </c>
      <c r="E7" s="13">
        <f>IF($D$8=0,0,(D7/$D9)*1000)</f>
        <v>0.62201948994401823</v>
      </c>
      <c r="F7" s="11">
        <v>3</v>
      </c>
      <c r="G7" s="11">
        <v>12</v>
      </c>
      <c r="H7" s="11">
        <v>0</v>
      </c>
      <c r="I7" s="11">
        <v>0</v>
      </c>
      <c r="J7" s="11">
        <v>0</v>
      </c>
      <c r="K7" s="11">
        <v>283</v>
      </c>
      <c r="L7" s="12">
        <f t="shared" si="0"/>
        <v>0.5714285714285714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42</v>
      </c>
      <c r="E8" s="13">
        <f>IF($D$9=0,0,(D8/$D9)*1000)</f>
        <v>1.0885341074020318</v>
      </c>
      <c r="F8" s="11">
        <f>SUM(F3:F7)</f>
        <v>9</v>
      </c>
      <c r="G8" s="11">
        <f>SUM(G3:G7)</f>
        <v>22</v>
      </c>
      <c r="H8" s="11">
        <f t="shared" ref="H8:K8" si="1">SUM(H3:H7)</f>
        <v>0</v>
      </c>
      <c r="I8" s="11">
        <f t="shared" si="1"/>
        <v>0</v>
      </c>
      <c r="J8" s="11">
        <f t="shared" si="1"/>
        <v>0</v>
      </c>
      <c r="K8" s="11">
        <f t="shared" si="1"/>
        <v>401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38584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" xr:uid="{25F73735-4D29-45A9-85E8-096CE0209E9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5965DEDE-89B6-49A3-8B6E-4CA036E9EBA0}">
      <formula1>0</formula1>
      <formula2>9223372036854770000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E8ADC-FD57-4DC5-B576-8AC119D613AD}">
  <dimension ref="A1:L9"/>
  <sheetViews>
    <sheetView zoomScaleNormal="100" workbookViewId="0">
      <selection activeCell="L4" sqref="L4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15.75" thickBot="1" x14ac:dyDescent="0.3">
      <c r="A3" s="5">
        <v>1</v>
      </c>
      <c r="B3" s="6" t="s">
        <v>12</v>
      </c>
      <c r="C3" s="7" t="s">
        <v>18</v>
      </c>
      <c r="D3" s="11">
        <v>3</v>
      </c>
      <c r="E3" s="13">
        <f>IF($D$9=0,0,(D3/$D9)*1000)</f>
        <v>7.8110761059181924E-2</v>
      </c>
      <c r="F3" s="11">
        <v>0</v>
      </c>
      <c r="G3" s="11">
        <v>3</v>
      </c>
      <c r="H3" s="11">
        <v>0</v>
      </c>
      <c r="I3" s="11">
        <v>0</v>
      </c>
      <c r="J3" s="11">
        <v>0</v>
      </c>
      <c r="K3" s="11">
        <v>17</v>
      </c>
      <c r="L3" s="12">
        <f>D3/$D$8</f>
        <v>0.23076923076923078</v>
      </c>
    </row>
    <row r="4" spans="1:12" ht="15.75" thickBot="1" x14ac:dyDescent="0.3">
      <c r="A4" s="5">
        <v>2</v>
      </c>
      <c r="B4" s="6" t="s">
        <v>12</v>
      </c>
      <c r="C4" s="7" t="s">
        <v>23</v>
      </c>
      <c r="D4" s="11">
        <v>3</v>
      </c>
      <c r="E4" s="13">
        <f>IF($D$8=0,0,(D4/$D9)*1000)</f>
        <v>7.8110761059181924E-2</v>
      </c>
      <c r="F4" s="11">
        <v>2</v>
      </c>
      <c r="G4" s="11">
        <v>0</v>
      </c>
      <c r="H4" s="11">
        <v>1</v>
      </c>
      <c r="I4" s="11">
        <v>0</v>
      </c>
      <c r="J4" s="11">
        <v>0</v>
      </c>
      <c r="K4" s="11">
        <v>24</v>
      </c>
      <c r="L4" s="12">
        <f t="shared" ref="L4:L8" si="0">D4/$D$8</f>
        <v>0.23076923076923078</v>
      </c>
    </row>
    <row r="5" spans="1:12" ht="15.75" thickBot="1" x14ac:dyDescent="0.3">
      <c r="A5" s="5">
        <v>3</v>
      </c>
      <c r="B5" s="6" t="s">
        <v>12</v>
      </c>
      <c r="C5" s="7" t="s">
        <v>13</v>
      </c>
      <c r="D5" s="11">
        <v>3</v>
      </c>
      <c r="E5" s="13">
        <f>IF($D$8=0,0,(D5/$D9)*1000)</f>
        <v>7.8110761059181924E-2</v>
      </c>
      <c r="F5" s="11">
        <v>1</v>
      </c>
      <c r="G5" s="11">
        <v>2</v>
      </c>
      <c r="H5" s="11">
        <v>0</v>
      </c>
      <c r="I5" s="11">
        <v>0</v>
      </c>
      <c r="J5" s="11">
        <v>0</v>
      </c>
      <c r="K5" s="11">
        <v>17</v>
      </c>
      <c r="L5" s="12">
        <f t="shared" si="0"/>
        <v>0.23076923076923078</v>
      </c>
    </row>
    <row r="6" spans="1:12" ht="32.25" customHeight="1" thickBot="1" x14ac:dyDescent="0.3">
      <c r="A6" s="5">
        <v>4</v>
      </c>
      <c r="B6" s="6" t="s">
        <v>14</v>
      </c>
      <c r="C6" s="7" t="s">
        <v>26</v>
      </c>
      <c r="D6" s="11">
        <v>2</v>
      </c>
      <c r="E6" s="13">
        <f>IF($D$8=0,0,(D6/$D9)*1000)</f>
        <v>5.2073840706121276E-2</v>
      </c>
      <c r="F6" s="11">
        <v>1</v>
      </c>
      <c r="G6" s="11">
        <v>0</v>
      </c>
      <c r="H6" s="11">
        <v>1</v>
      </c>
      <c r="I6" s="11">
        <v>0</v>
      </c>
      <c r="J6" s="11">
        <v>0</v>
      </c>
      <c r="K6" s="11">
        <v>22</v>
      </c>
      <c r="L6" s="12">
        <f t="shared" si="0"/>
        <v>0.15384615384615385</v>
      </c>
    </row>
    <row r="7" spans="1:12" ht="39" thickBot="1" x14ac:dyDescent="0.3">
      <c r="A7" s="5">
        <v>5</v>
      </c>
      <c r="B7" s="6" t="s">
        <v>17</v>
      </c>
      <c r="C7" s="7" t="s">
        <v>29</v>
      </c>
      <c r="D7" s="11">
        <v>2</v>
      </c>
      <c r="E7" s="13">
        <f>IF($D$8=0,0,(D7/$D9)*1000)</f>
        <v>5.2073840706121276E-2</v>
      </c>
      <c r="F7" s="11">
        <v>1</v>
      </c>
      <c r="G7" s="11">
        <v>1</v>
      </c>
      <c r="H7" s="11">
        <v>0</v>
      </c>
      <c r="I7" s="11">
        <v>0</v>
      </c>
      <c r="J7" s="11">
        <v>0</v>
      </c>
      <c r="K7" s="11">
        <v>5</v>
      </c>
      <c r="L7" s="12">
        <f t="shared" si="0"/>
        <v>0.15384615384615385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13</v>
      </c>
      <c r="E8" s="13">
        <f>IF($D$9=0,0,(D8/$D9)*1000)</f>
        <v>0.33847996458978835</v>
      </c>
      <c r="F8" s="11">
        <f>SUM(F3:F7)</f>
        <v>5</v>
      </c>
      <c r="G8" s="11">
        <f>SUM(G3:G7)</f>
        <v>6</v>
      </c>
      <c r="H8" s="11">
        <f t="shared" ref="H8:K8" si="1">SUM(H3:H7)</f>
        <v>2</v>
      </c>
      <c r="I8" s="11">
        <f t="shared" si="1"/>
        <v>0</v>
      </c>
      <c r="J8" s="11">
        <f t="shared" si="1"/>
        <v>0</v>
      </c>
      <c r="K8" s="11">
        <f t="shared" si="1"/>
        <v>85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38407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decimal" allowBlank="1" showErrorMessage="1" errorTitle="İstenen Aralıkta Değil!" error="İstenen Aralık: Minimum=0.0 Maksimum=9223372036854775807" sqref="E3:E8" xr:uid="{4C9DDFFC-C03A-47F3-96E0-46F3FBA2C23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6" xr:uid="{6F660650-F59E-4676-BD99-7F4BC6F2C024}">
      <formula1>0</formula1>
      <formula2>2147483647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F2EBE-6833-4339-AC6C-28049CE1D028}">
  <dimension ref="A1:L9"/>
  <sheetViews>
    <sheetView zoomScaleNormal="100" workbookViewId="0">
      <selection activeCell="K8" sqref="K8"/>
    </sheetView>
  </sheetViews>
  <sheetFormatPr defaultColWidth="15.42578125" defaultRowHeight="15" x14ac:dyDescent="0.25"/>
  <cols>
    <col min="1" max="1" width="8.7109375" customWidth="1"/>
    <col min="2" max="2" width="36.7109375" customWidth="1"/>
    <col min="3" max="3" width="32.28515625" customWidth="1"/>
    <col min="4" max="4" width="10.5703125" customWidth="1"/>
    <col min="5" max="5" width="13.42578125" style="15" customWidth="1"/>
    <col min="6" max="12" width="12.140625" customWidth="1"/>
  </cols>
  <sheetData>
    <row r="1" spans="1:12" ht="15.75" thickBot="1" x14ac:dyDescent="0.3">
      <c r="A1" s="1"/>
      <c r="B1" s="1"/>
      <c r="C1" s="1"/>
      <c r="D1" s="29" t="s">
        <v>0</v>
      </c>
      <c r="E1" s="30"/>
      <c r="F1" s="30"/>
      <c r="G1" s="30"/>
      <c r="H1" s="30"/>
      <c r="I1" s="30"/>
      <c r="J1" s="30"/>
      <c r="K1" s="30"/>
      <c r="L1" s="31"/>
    </row>
    <row r="2" spans="1:12" s="10" customFormat="1" ht="77.25" thickBot="1" x14ac:dyDescent="0.3">
      <c r="A2" s="2" t="s">
        <v>1</v>
      </c>
      <c r="B2" s="32" t="s">
        <v>2</v>
      </c>
      <c r="C2" s="33"/>
      <c r="D2" s="3" t="s">
        <v>3</v>
      </c>
      <c r="E2" s="1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26.25" thickBot="1" x14ac:dyDescent="0.3">
      <c r="A3" s="5">
        <v>1</v>
      </c>
      <c r="B3" s="6" t="s">
        <v>12</v>
      </c>
      <c r="C3" s="7" t="s">
        <v>22</v>
      </c>
      <c r="D3" s="11">
        <v>2</v>
      </c>
      <c r="E3" s="13">
        <f>IF($D$9=0,0,(D3/$D9)*1000)</f>
        <v>5.2610811521767727E-2</v>
      </c>
      <c r="F3" s="11">
        <v>1</v>
      </c>
      <c r="G3" s="11">
        <v>1</v>
      </c>
      <c r="H3" s="11">
        <v>0</v>
      </c>
      <c r="I3" s="11">
        <v>0</v>
      </c>
      <c r="J3" s="11">
        <v>0</v>
      </c>
      <c r="K3" s="11">
        <v>4</v>
      </c>
      <c r="L3" s="12">
        <f>D3/$D$8</f>
        <v>7.6923076923076927E-2</v>
      </c>
    </row>
    <row r="4" spans="1:12" ht="15.75" thickBot="1" x14ac:dyDescent="0.3">
      <c r="A4" s="5">
        <v>2</v>
      </c>
      <c r="B4" s="6" t="s">
        <v>12</v>
      </c>
      <c r="C4" s="7" t="s">
        <v>18</v>
      </c>
      <c r="D4" s="11">
        <v>3</v>
      </c>
      <c r="E4" s="13">
        <f>IF($D$8=0,0,(D4/$D9)*1000)</f>
        <v>7.8916217282651593E-2</v>
      </c>
      <c r="F4" s="11">
        <v>2</v>
      </c>
      <c r="G4" s="11">
        <v>1</v>
      </c>
      <c r="H4" s="11">
        <v>0</v>
      </c>
      <c r="I4" s="11">
        <v>0</v>
      </c>
      <c r="J4" s="11">
        <v>0</v>
      </c>
      <c r="K4" s="11">
        <v>6</v>
      </c>
      <c r="L4" s="12">
        <f t="shared" ref="L4:L8" si="0">D4/$D$8</f>
        <v>0.11538461538461539</v>
      </c>
    </row>
    <row r="5" spans="1:12" ht="26.25" thickBot="1" x14ac:dyDescent="0.3">
      <c r="A5" s="5">
        <v>3</v>
      </c>
      <c r="B5" s="6" t="s">
        <v>24</v>
      </c>
      <c r="C5" s="7" t="s">
        <v>25</v>
      </c>
      <c r="D5" s="11">
        <v>10</v>
      </c>
      <c r="E5" s="13">
        <f>IF($D$8=0,0,(D5/$D9)*1000)</f>
        <v>0.26305405760883865</v>
      </c>
      <c r="F5" s="11">
        <v>0</v>
      </c>
      <c r="G5" s="11">
        <v>8</v>
      </c>
      <c r="H5" s="11">
        <v>1</v>
      </c>
      <c r="I5" s="11">
        <v>1</v>
      </c>
      <c r="J5" s="11">
        <v>0</v>
      </c>
      <c r="K5" s="11">
        <v>133</v>
      </c>
      <c r="L5" s="12">
        <f t="shared" si="0"/>
        <v>0.38461538461538464</v>
      </c>
    </row>
    <row r="6" spans="1:12" ht="32.25" customHeight="1" thickBot="1" x14ac:dyDescent="0.3">
      <c r="A6" s="5">
        <v>4</v>
      </c>
      <c r="B6" s="6" t="s">
        <v>14</v>
      </c>
      <c r="C6" s="7" t="s">
        <v>19</v>
      </c>
      <c r="D6" s="11">
        <v>3</v>
      </c>
      <c r="E6" s="13">
        <f>IF($D$8=0,0,(D6/$D9)*1000)</f>
        <v>7.8916217282651593E-2</v>
      </c>
      <c r="F6" s="11">
        <v>2</v>
      </c>
      <c r="G6" s="11">
        <v>1</v>
      </c>
      <c r="H6" s="11">
        <v>0</v>
      </c>
      <c r="I6" s="11">
        <v>0</v>
      </c>
      <c r="J6" s="11">
        <v>0</v>
      </c>
      <c r="K6" s="11">
        <v>11</v>
      </c>
      <c r="L6" s="12">
        <f t="shared" si="0"/>
        <v>0.11538461538461539</v>
      </c>
    </row>
    <row r="7" spans="1:12" ht="15.75" thickBot="1" x14ac:dyDescent="0.3">
      <c r="A7" s="5">
        <v>5</v>
      </c>
      <c r="B7" s="6" t="s">
        <v>17</v>
      </c>
      <c r="C7" s="7" t="s">
        <v>20</v>
      </c>
      <c r="D7" s="11">
        <v>8</v>
      </c>
      <c r="E7" s="13">
        <f>IF($D$8=0,0,(D7/$D9)*1000)</f>
        <v>0.21044324608707091</v>
      </c>
      <c r="F7" s="11">
        <v>1</v>
      </c>
      <c r="G7" s="11">
        <v>4</v>
      </c>
      <c r="H7" s="11">
        <v>2</v>
      </c>
      <c r="I7" s="11">
        <v>1</v>
      </c>
      <c r="J7" s="11">
        <v>0</v>
      </c>
      <c r="K7" s="11">
        <v>181</v>
      </c>
      <c r="L7" s="12">
        <f t="shared" si="0"/>
        <v>0.30769230769230771</v>
      </c>
    </row>
    <row r="8" spans="1:12" ht="15.75" thickBot="1" x14ac:dyDescent="0.3">
      <c r="A8" s="5"/>
      <c r="B8" s="6" t="s">
        <v>15</v>
      </c>
      <c r="C8" s="6" t="s">
        <v>15</v>
      </c>
      <c r="D8" s="11">
        <f>SUM(D3:D7)</f>
        <v>26</v>
      </c>
      <c r="E8" s="13">
        <f>IF($D$9=0,0,(D8/$D9)*1000)</f>
        <v>0.68394054978298036</v>
      </c>
      <c r="F8" s="11">
        <f>SUM(F3:F7)</f>
        <v>6</v>
      </c>
      <c r="G8" s="11">
        <f>SUM(G3:G7)</f>
        <v>15</v>
      </c>
      <c r="H8" s="11">
        <f t="shared" ref="H8:K8" si="1">SUM(H3:H7)</f>
        <v>3</v>
      </c>
      <c r="I8" s="11">
        <f t="shared" si="1"/>
        <v>2</v>
      </c>
      <c r="J8" s="11">
        <f t="shared" si="1"/>
        <v>0</v>
      </c>
      <c r="K8" s="11">
        <f t="shared" si="1"/>
        <v>335</v>
      </c>
      <c r="L8" s="12">
        <f t="shared" si="0"/>
        <v>1</v>
      </c>
    </row>
    <row r="9" spans="1:12" ht="15.75" thickBot="1" x14ac:dyDescent="0.3">
      <c r="A9" s="8"/>
      <c r="B9" s="8"/>
      <c r="C9" s="9" t="s">
        <v>16</v>
      </c>
      <c r="D9" s="11">
        <v>38015</v>
      </c>
      <c r="E9" s="11"/>
      <c r="F9" s="11"/>
      <c r="G9" s="11"/>
      <c r="H9" s="11"/>
      <c r="I9" s="11"/>
      <c r="J9" s="11"/>
      <c r="K9" s="11"/>
      <c r="L9" s="11"/>
    </row>
  </sheetData>
  <mergeCells count="2">
    <mergeCell ref="D1:L1"/>
    <mergeCell ref="B2:C2"/>
  </mergeCells>
  <dataValidations count="2">
    <dataValidation type="textLength" allowBlank="1" showErrorMessage="1" errorTitle="Metin uzunluğu istenen aralıkta değil!" error="İstenen Aralık: Minimum Uzunluk=0 karakter Maksimum Uzunluk=2147483647 karakter" sqref="C5:C6" xr:uid="{3DD6AC9C-6629-47F4-A256-D93B486A7C26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E3:E8" xr:uid="{11FD5C71-27B8-4135-954C-A9E4447E9BD6}">
      <formula1>0</formula1>
      <formula2>9223372036854770000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65d40a-1fb8-4f01-b94d-81e6b5902142"/>
    <lfe282efcf034ff580061fb1c04209fb xmlns="3965d40a-1fb8-4f01-b94d-81e6b5902142">
      <Terms xmlns="http://schemas.microsoft.com/office/infopath/2007/PartnerControls"/>
    </lfe282efcf034ff580061fb1c04209fb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0046807DF6A55488D8F11425EB723BF" ma:contentTypeVersion="3" ma:contentTypeDescription="Yeni belge oluşturun." ma:contentTypeScope="" ma:versionID="b4c19cc6febd317dc68c2902ebb6c0f5">
  <xsd:schema xmlns:xsd="http://www.w3.org/2001/XMLSchema" xmlns:xs="http://www.w3.org/2001/XMLSchema" xmlns:p="http://schemas.microsoft.com/office/2006/metadata/properties" xmlns:ns1="http://schemas.microsoft.com/sharepoint/v3" xmlns:ns2="3965d40a-1fb8-4f01-b94d-81e6b5902142" targetNamespace="http://schemas.microsoft.com/office/2006/metadata/properties" ma:root="true" ma:fieldsID="cf3184df456440cacb887da4c21578a6" ns1:_="" ns2:_="">
    <xsd:import namespace="http://schemas.microsoft.com/sharepoint/v3"/>
    <xsd:import namespace="3965d40a-1fb8-4f01-b94d-81e6b5902142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2:lfe282efcf034ff580061fb1c04209fb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İlkenin Dışında Tut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d40a-1fb8-4f01-b94d-81e6b5902142" elementFormDefault="qualified">
    <xsd:import namespace="http://schemas.microsoft.com/office/2006/documentManagement/types"/>
    <xsd:import namespace="http://schemas.microsoft.com/office/infopath/2007/PartnerControls"/>
    <xsd:element name="lfe282efcf034ff580061fb1c04209fb" ma:index="10" nillable="true" ma:taxonomy="true" ma:internalName="lfe282efcf034ff580061fb1c04209fb" ma:taxonomyFieldName="OneDocTags" ma:displayName="Etiketler" ma:fieldId="{5fe282ef-cf03-4ff5-8006-1fb1c04209fb}" ma:taxonomyMulti="true" ma:sspId="b05aecd1-1cfb-4cee-93b0-0a371d597ea1" ma:termSetId="ee6166a9-430c-4da9-ac19-421b108a98a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48d12df7-5e0a-437b-b0ad-f116574aae18}" ma:internalName="TaxCatchAll" ma:showField="CatchAllData" ma:web="3965d40a-1fb8-4f01-b94d-81e6b59021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</spe:Receivers>
</file>

<file path=customXml/item4.xml><?xml version="1.0" encoding="utf-8"?>
<?mso-contentType ?>
<p:Policy xmlns:p="office.server.policy" id="" local="true">
  <p:Name>Belge</p:Name>
  <p:Description/>
  <p:Statement/>
  <p:PolicyItems>
    <p:PolicyItem featureId="Microsoft.Office.RecordsManagement.PolicyFeatures.PolicyAudit" staticId="0x0101|8138272" UniqueId="488ccce7-0b5e-4f64-a4c1-c7c527f2a134">
      <p:Name>Denetleme</p:Name>
      <p:Description>Belgelerdeki kullanıcı eylemlerini denetleyip öğeleri Denetim Günlüğü'ne listeler.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032CDD-4548-406B-97ED-10FED00A5381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3965d40a-1fb8-4f01-b94d-81e6b5902142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94F89B9-ABF8-4F6E-9FD0-6542C075D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65d40a-1fb8-4f01-b94d-81e6b59021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1C391C-BF82-4A7E-BB44-4AFBFE1594B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C01C63F-BDE8-44E9-A552-1B9AC4F194A1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C16ED765-A093-4878-B433-5C2394C996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Kasım 2018</vt:lpstr>
      <vt:lpstr>Aralık 2018</vt:lpstr>
      <vt:lpstr>Ocak 2019</vt:lpstr>
      <vt:lpstr>Şubat 2019</vt:lpstr>
      <vt:lpstr>Mart 2019</vt:lpstr>
      <vt:lpstr>Nisan 2019</vt:lpstr>
      <vt:lpstr>Mayıs 2019</vt:lpstr>
      <vt:lpstr>Haziran 2019</vt:lpstr>
      <vt:lpstr>Temmuz 2019</vt:lpstr>
      <vt:lpstr>Ağustos 2019</vt:lpstr>
      <vt:lpstr>Eylül 2019</vt:lpstr>
      <vt:lpstr>Ekim 2019</vt:lpstr>
      <vt:lpstr>Kasım 2019</vt:lpstr>
      <vt:lpstr>Aralık 2019</vt:lpstr>
      <vt:lpstr>Ocak 2020</vt:lpstr>
      <vt:lpstr>Şubat 2020</vt:lpstr>
      <vt:lpstr>Mart 2020</vt:lpstr>
      <vt:lpstr>Nisan 2020</vt:lpstr>
      <vt:lpstr>Mayıs 2020</vt:lpstr>
      <vt:lpstr>Haziran 2020</vt:lpstr>
      <vt:lpstr>Temmuz 2020</vt:lpstr>
      <vt:lpstr>Ağustos 2020</vt:lpstr>
      <vt:lpstr>Eylül 2020</vt:lpstr>
      <vt:lpstr>Ekim 2020</vt:lpstr>
      <vt:lpstr>Kasım 2020</vt:lpstr>
      <vt:lpstr>Aralık 2020</vt:lpstr>
      <vt:lpstr>Ocak 2021</vt:lpstr>
      <vt:lpstr>Şubat 2021</vt:lpstr>
      <vt:lpstr>Mart 2021</vt:lpstr>
      <vt:lpstr>Nisan 2021</vt:lpstr>
      <vt:lpstr>Mayıs 2021</vt:lpstr>
      <vt:lpstr>Haziran 2021</vt:lpstr>
      <vt:lpstr>Temmuz 2021</vt:lpstr>
      <vt:lpstr>Ağustos 2021</vt:lpstr>
      <vt:lpstr>Eylül 2021</vt:lpstr>
      <vt:lpstr>Ekim 2021</vt:lpstr>
      <vt:lpstr>Kasım 2021</vt:lpstr>
      <vt:lpstr>Aralık 2021</vt:lpstr>
      <vt:lpstr>Ocak 2022</vt:lpstr>
      <vt:lpstr>Şubat 2022</vt:lpstr>
      <vt:lpstr>Mart 2022</vt:lpstr>
      <vt:lpstr>Nisan 2022</vt:lpstr>
      <vt:lpstr>Mayıs 2022</vt:lpstr>
      <vt:lpstr>Haziran 2022</vt:lpstr>
    </vt:vector>
  </TitlesOfParts>
  <Company>Turkcell Iletisim Hizmetleri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 CIFCI</dc:creator>
  <cp:lastModifiedBy>EREN GUZ</cp:lastModifiedBy>
  <dcterms:created xsi:type="dcterms:W3CDTF">2018-12-28T11:17:07Z</dcterms:created>
  <dcterms:modified xsi:type="dcterms:W3CDTF">2022-07-04T06:44:37Z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dd59e406-132a-4e07-8ea1-7b6066df9e4a</vt:lpwstr>
  </property>
  <property fmtid="{D5CDD505-2E9C-101B-9397-08002B2CF9AE}" pid="3" name="ContentTypeId">
    <vt:lpwstr>0x01010000046807DF6A55488D8F11425EB723BF</vt:lpwstr>
  </property>
  <property fmtid="{D5CDD505-2E9C-101B-9397-08002B2CF9AE}" pid="4" name="TURKCELLCLASSIFICATION">
    <vt:lpwstr>TURKCELL DAHİLİ</vt:lpwstr>
  </property>
</Properties>
</file>